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theme/themeOverride1.xml" ContentType="application/vnd.openxmlformats-officedocument.themeOverride+xml"/>
  <Override PartName="/xl/drawings/drawing6.xml" ContentType="application/vnd.openxmlformats-officedocument.drawingml.chartshapes+xml"/>
  <Override PartName="/xl/charts/chart4.xml" ContentType="application/vnd.openxmlformats-officedocument.drawingml.chart+xml"/>
  <Override PartName="/xl/theme/themeOverride2.xml" ContentType="application/vnd.openxmlformats-officedocument.themeOverride+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theme/themeOverride3.xml" ContentType="application/vnd.openxmlformats-officedocument.themeOverride+xml"/>
  <Override PartName="/xl/drawings/drawing9.xml" ContentType="application/vnd.openxmlformats-officedocument.drawingml.chartshapes+xml"/>
  <Override PartName="/xl/charts/chart6.xml" ContentType="application/vnd.openxmlformats-officedocument.drawingml.chart+xml"/>
  <Override PartName="/xl/theme/themeOverride4.xml" ContentType="application/vnd.openxmlformats-officedocument.themeOverride+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R:\Datenpools\MiM Datendownload\"/>
    </mc:Choice>
  </mc:AlternateContent>
  <xr:revisionPtr revIDLastSave="0" documentId="13_ncr:1_{B2004299-C809-46D9-8202-4F42A3CA4299}" xr6:coauthVersionLast="47" xr6:coauthVersionMax="47" xr10:uidLastSave="{00000000-0000-0000-0000-000000000000}"/>
  <bookViews>
    <workbookView xWindow="1965" yWindow="2160" windowWidth="15765" windowHeight="13380" xr2:uid="{0EB175DF-31AE-434B-89D9-013243A5A90F}"/>
  </bookViews>
  <sheets>
    <sheet name="Frontpage" sheetId="2" r:id="rId1"/>
    <sheet name="Abb_Graph 1" sheetId="3" r:id="rId2"/>
    <sheet name="Abb_Graph 2" sheetId="4" r:id="rId3"/>
    <sheet name="Abb_Graph 3" sheetId="5" r:id="rId4"/>
  </sheets>
  <externalReferences>
    <externalReference r:id="rId5"/>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3" l="1"/>
  <c r="C35" i="3"/>
  <c r="H36" i="3" l="1"/>
  <c r="C37" i="3"/>
  <c r="G36" i="3"/>
  <c r="E36" i="3"/>
  <c r="D36" i="3"/>
  <c r="F36" i="3"/>
  <c r="H35" i="3"/>
  <c r="F35" i="3"/>
  <c r="D35" i="3"/>
  <c r="E35" i="3"/>
  <c r="G35" i="3"/>
  <c r="D37" i="3" l="1"/>
  <c r="F37" i="3"/>
  <c r="E37" i="3"/>
  <c r="C38" i="3"/>
  <c r="H37" i="3"/>
  <c r="G37" i="3"/>
  <c r="F38" i="3" l="1"/>
  <c r="D38" i="3"/>
  <c r="C39" i="3"/>
  <c r="H38" i="3"/>
  <c r="G38" i="3"/>
  <c r="E38" i="3"/>
  <c r="H39" i="3" l="1"/>
  <c r="F39" i="3"/>
  <c r="D39" i="3"/>
  <c r="C40" i="3"/>
  <c r="G39" i="3"/>
  <c r="E39" i="3"/>
  <c r="C41" i="3" l="1"/>
  <c r="H40" i="3"/>
  <c r="F40" i="3"/>
  <c r="G40" i="3"/>
  <c r="E40" i="3"/>
  <c r="D40" i="3"/>
  <c r="D41" i="3" l="1"/>
  <c r="E41" i="3"/>
  <c r="C42" i="3"/>
  <c r="H41" i="3"/>
  <c r="G41" i="3"/>
  <c r="F41" i="3"/>
  <c r="F42" i="3" l="1"/>
  <c r="E42" i="3"/>
  <c r="D42" i="3"/>
  <c r="H42" i="3"/>
  <c r="C43" i="3"/>
  <c r="G42" i="3"/>
  <c r="H43" i="3" l="1"/>
  <c r="F43" i="3"/>
  <c r="D43" i="3"/>
  <c r="C44" i="3"/>
  <c r="G43" i="3"/>
  <c r="E43" i="3"/>
  <c r="C45" i="3" l="1"/>
  <c r="H44" i="3"/>
  <c r="G44" i="3"/>
  <c r="F44" i="3"/>
  <c r="D44" i="3"/>
  <c r="E44" i="3"/>
  <c r="D45" i="3" l="1"/>
  <c r="E45" i="3"/>
  <c r="C46" i="3"/>
  <c r="H45" i="3"/>
  <c r="G45" i="3"/>
  <c r="F45" i="3"/>
  <c r="F46" i="3" l="1"/>
  <c r="E46" i="3"/>
  <c r="D46" i="3"/>
  <c r="H46" i="3"/>
  <c r="C47" i="3"/>
  <c r="G46" i="3"/>
  <c r="H47" i="3" l="1"/>
  <c r="G47" i="3"/>
  <c r="F47" i="3"/>
  <c r="D47" i="3"/>
  <c r="C48" i="3"/>
  <c r="E47" i="3"/>
  <c r="C49" i="3" l="1"/>
  <c r="H48" i="3"/>
  <c r="G48" i="3"/>
  <c r="E48" i="3"/>
  <c r="F48" i="3"/>
  <c r="D48" i="3"/>
  <c r="D49" i="3" l="1"/>
  <c r="F49" i="3"/>
  <c r="E49" i="3"/>
  <c r="C50" i="3"/>
  <c r="H49" i="3"/>
  <c r="G49" i="3"/>
  <c r="F50" i="3" l="1"/>
  <c r="E50" i="3"/>
  <c r="D50" i="3"/>
  <c r="C51" i="3"/>
  <c r="H50" i="3"/>
  <c r="G50" i="3"/>
  <c r="H51" i="3" l="1"/>
  <c r="G51" i="3"/>
  <c r="F51" i="3"/>
  <c r="E51" i="3"/>
  <c r="D51" i="3"/>
  <c r="C52" i="3"/>
  <c r="C53" i="3" l="1"/>
  <c r="H52" i="3"/>
  <c r="F52" i="3"/>
  <c r="G52" i="3"/>
  <c r="E52" i="3"/>
  <c r="D52" i="3"/>
  <c r="D53" i="3" l="1"/>
  <c r="G53" i="3"/>
  <c r="E53" i="3"/>
  <c r="F53" i="3"/>
  <c r="C54" i="3"/>
  <c r="H53" i="3"/>
  <c r="F54" i="3" l="1"/>
  <c r="E54" i="3"/>
  <c r="D54" i="3"/>
  <c r="H54" i="3"/>
  <c r="C55" i="3"/>
  <c r="G54" i="3"/>
  <c r="H55" i="3" l="1"/>
  <c r="G55" i="3"/>
  <c r="F55" i="3"/>
  <c r="C56" i="3"/>
  <c r="E55" i="3"/>
  <c r="D55" i="3"/>
  <c r="C57" i="3" l="1"/>
  <c r="H56" i="3"/>
  <c r="G56" i="3"/>
  <c r="F56" i="3"/>
  <c r="E56" i="3"/>
  <c r="D56" i="3"/>
  <c r="D57" i="3" l="1"/>
  <c r="H57" i="3"/>
  <c r="G57" i="3"/>
  <c r="F57" i="3"/>
  <c r="E57" i="3"/>
  <c r="C58" i="3"/>
  <c r="F58" i="3" l="1"/>
  <c r="E58" i="3"/>
  <c r="D58" i="3"/>
  <c r="C59" i="3"/>
  <c r="H58" i="3"/>
  <c r="G58" i="3"/>
  <c r="H59" i="3" l="1"/>
  <c r="G59" i="3"/>
  <c r="F59" i="3"/>
  <c r="E59" i="3"/>
  <c r="C60" i="3"/>
  <c r="D59" i="3"/>
  <c r="C61" i="3" l="1"/>
  <c r="H60" i="3"/>
  <c r="D60" i="3"/>
  <c r="G60" i="3"/>
  <c r="F60" i="3"/>
  <c r="E60" i="3"/>
  <c r="D61" i="3" l="1"/>
  <c r="C62" i="3"/>
  <c r="H61" i="3"/>
  <c r="G61" i="3"/>
  <c r="E61" i="3"/>
  <c r="F61" i="3"/>
  <c r="F62" i="3" l="1"/>
  <c r="E62" i="3"/>
  <c r="D62" i="3"/>
  <c r="G62" i="3"/>
  <c r="C63" i="3"/>
  <c r="H62" i="3"/>
  <c r="H63" i="3" l="1"/>
  <c r="G63" i="3"/>
  <c r="F63" i="3"/>
  <c r="E63" i="3"/>
  <c r="C64" i="3"/>
  <c r="D63" i="3"/>
  <c r="C65" i="3" l="1"/>
  <c r="H64" i="3"/>
  <c r="G64" i="3"/>
  <c r="F64" i="3"/>
  <c r="E64" i="3"/>
  <c r="D64" i="3"/>
  <c r="D65" i="3" l="1"/>
  <c r="C66" i="3"/>
  <c r="E65" i="3"/>
  <c r="H65" i="3"/>
  <c r="G65" i="3"/>
  <c r="F65" i="3"/>
  <c r="F66" i="3" l="1"/>
  <c r="E66" i="3"/>
  <c r="D66" i="3"/>
  <c r="C67" i="3"/>
  <c r="G66" i="3"/>
  <c r="H66" i="3"/>
  <c r="H67" i="3" l="1"/>
  <c r="G67" i="3"/>
  <c r="F67" i="3"/>
  <c r="E67" i="3"/>
  <c r="C68" i="3"/>
  <c r="D67" i="3"/>
  <c r="C69" i="3" l="1"/>
  <c r="H68" i="3"/>
  <c r="G68" i="3"/>
  <c r="F68" i="3"/>
  <c r="E68" i="3"/>
  <c r="D68" i="3"/>
  <c r="D69" i="3" l="1"/>
  <c r="C70" i="3"/>
  <c r="H69" i="3"/>
  <c r="G69" i="3"/>
  <c r="E69" i="3"/>
  <c r="F69" i="3"/>
  <c r="F70" i="3" l="1"/>
  <c r="E70" i="3"/>
  <c r="D70" i="3"/>
  <c r="G70" i="3"/>
  <c r="C71" i="3"/>
  <c r="H70" i="3"/>
  <c r="H71" i="3" l="1"/>
  <c r="G71" i="3"/>
  <c r="F71" i="3"/>
  <c r="E71" i="3"/>
  <c r="C72" i="3"/>
  <c r="D71" i="3"/>
  <c r="C73" i="3" l="1"/>
  <c r="H72" i="3"/>
  <c r="G72" i="3"/>
  <c r="F72" i="3"/>
  <c r="E72" i="3"/>
  <c r="D72" i="3"/>
  <c r="D73" i="3" l="1"/>
  <c r="C74" i="3"/>
  <c r="E73" i="3"/>
  <c r="H73" i="3"/>
  <c r="G73" i="3"/>
  <c r="F73" i="3"/>
  <c r="F74" i="3" l="1"/>
  <c r="E74" i="3"/>
  <c r="D74" i="3"/>
  <c r="C75" i="3"/>
  <c r="G74" i="3"/>
  <c r="H74" i="3"/>
  <c r="H75" i="3" l="1"/>
  <c r="G75" i="3"/>
  <c r="F75" i="3"/>
  <c r="E75" i="3"/>
  <c r="C76" i="3"/>
  <c r="D75" i="3"/>
  <c r="C77" i="3" l="1"/>
  <c r="H76" i="3"/>
  <c r="G76" i="3"/>
  <c r="F76" i="3"/>
  <c r="E76" i="3"/>
  <c r="D76" i="3"/>
  <c r="D77" i="3" l="1"/>
  <c r="C78" i="3"/>
  <c r="G77" i="3"/>
  <c r="H77" i="3"/>
  <c r="E77" i="3"/>
  <c r="F77" i="3"/>
  <c r="F78" i="3" l="1"/>
  <c r="E78" i="3"/>
  <c r="D78" i="3"/>
  <c r="G78" i="3"/>
  <c r="C79" i="3"/>
  <c r="H78" i="3"/>
  <c r="H79" i="3" l="1"/>
  <c r="G79" i="3"/>
  <c r="F79" i="3"/>
  <c r="E79" i="3"/>
  <c r="C80" i="3"/>
  <c r="D79" i="3"/>
  <c r="C81" i="3" l="1"/>
  <c r="H80" i="3"/>
  <c r="G80" i="3"/>
  <c r="E80" i="3"/>
  <c r="F80" i="3"/>
  <c r="D80" i="3"/>
  <c r="D81" i="3" l="1"/>
  <c r="C82" i="3"/>
  <c r="E81" i="3"/>
  <c r="H81" i="3"/>
  <c r="G81" i="3"/>
  <c r="F81" i="3"/>
  <c r="F82" i="3" l="1"/>
  <c r="E82" i="3"/>
  <c r="D82" i="3"/>
  <c r="G82" i="3"/>
  <c r="C83" i="3"/>
  <c r="H82" i="3"/>
  <c r="H83" i="3" l="1"/>
  <c r="G83" i="3"/>
  <c r="F83" i="3"/>
  <c r="E83" i="3"/>
  <c r="C84" i="3"/>
  <c r="D83" i="3"/>
  <c r="C85" i="3" l="1"/>
  <c r="H84" i="3"/>
  <c r="G84" i="3"/>
  <c r="F84" i="3"/>
  <c r="E84" i="3"/>
  <c r="D84" i="3"/>
  <c r="D85" i="3" l="1"/>
  <c r="C86" i="3"/>
  <c r="G85" i="3"/>
  <c r="H85" i="3"/>
  <c r="E85" i="3"/>
  <c r="F85" i="3"/>
  <c r="F86" i="3" l="1"/>
  <c r="E86" i="3"/>
  <c r="D86" i="3"/>
  <c r="G86" i="3"/>
  <c r="C87" i="3"/>
  <c r="H86" i="3"/>
  <c r="H87" i="3" l="1"/>
  <c r="G87" i="3"/>
  <c r="F87" i="3"/>
  <c r="E87" i="3"/>
  <c r="C88" i="3"/>
  <c r="D87" i="3"/>
  <c r="C89" i="3" l="1"/>
  <c r="H88" i="3"/>
  <c r="G88" i="3"/>
  <c r="E88" i="3"/>
  <c r="F88" i="3"/>
  <c r="D88" i="3"/>
  <c r="D89" i="3" l="1"/>
  <c r="C90" i="3"/>
  <c r="F89" i="3"/>
  <c r="E89" i="3"/>
  <c r="H89" i="3"/>
  <c r="G89" i="3"/>
  <c r="F90" i="3" l="1"/>
  <c r="E90" i="3"/>
  <c r="D90" i="3"/>
  <c r="G90" i="3"/>
  <c r="C91" i="3"/>
  <c r="H90" i="3"/>
  <c r="H91" i="3" l="1"/>
  <c r="G91" i="3"/>
  <c r="F91" i="3"/>
  <c r="E91" i="3"/>
  <c r="C92" i="3"/>
  <c r="D91" i="3"/>
  <c r="C93" i="3" l="1"/>
  <c r="H92" i="3"/>
  <c r="G92" i="3"/>
  <c r="D92" i="3"/>
  <c r="F92" i="3"/>
  <c r="E92" i="3"/>
  <c r="D93" i="3" l="1"/>
  <c r="C94" i="3"/>
  <c r="H93" i="3"/>
  <c r="G93" i="3"/>
  <c r="E93" i="3"/>
  <c r="F93" i="3"/>
  <c r="F94" i="3" l="1"/>
  <c r="E94" i="3"/>
  <c r="D94" i="3"/>
  <c r="H94" i="3"/>
  <c r="G94" i="3"/>
  <c r="C95" i="3"/>
  <c r="H95" i="3" l="1"/>
  <c r="G95" i="3"/>
  <c r="F95" i="3"/>
  <c r="E95" i="3"/>
  <c r="C96" i="3"/>
  <c r="D95" i="3"/>
  <c r="C97" i="3" l="1"/>
  <c r="H96" i="3"/>
  <c r="G96" i="3"/>
  <c r="F96" i="3"/>
  <c r="E96" i="3"/>
  <c r="D96" i="3"/>
  <c r="D97" i="3" l="1"/>
  <c r="C98" i="3"/>
  <c r="F97" i="3"/>
  <c r="E97" i="3"/>
  <c r="H97" i="3"/>
  <c r="G97" i="3"/>
  <c r="F98" i="3" l="1"/>
  <c r="E98" i="3"/>
  <c r="D98" i="3"/>
  <c r="C99" i="3"/>
  <c r="G98" i="3"/>
  <c r="H98" i="3"/>
  <c r="H99" i="3" l="1"/>
  <c r="G99" i="3"/>
  <c r="F99" i="3"/>
  <c r="E99" i="3"/>
  <c r="C100" i="3"/>
  <c r="D99" i="3"/>
  <c r="C101" i="3" l="1"/>
  <c r="H100" i="3"/>
  <c r="G100" i="3"/>
  <c r="D100" i="3"/>
  <c r="F100" i="3"/>
  <c r="E100" i="3"/>
  <c r="D101" i="3" l="1"/>
  <c r="C102" i="3"/>
  <c r="E101" i="3"/>
  <c r="H101" i="3"/>
  <c r="G101" i="3"/>
  <c r="F101" i="3"/>
  <c r="F102" i="3" l="1"/>
  <c r="E102" i="3"/>
  <c r="D102" i="3"/>
  <c r="H102" i="3"/>
  <c r="G102" i="3"/>
  <c r="C103" i="3"/>
  <c r="H103" i="3" l="1"/>
  <c r="G103" i="3"/>
  <c r="F103" i="3"/>
  <c r="E103" i="3"/>
  <c r="C104" i="3"/>
  <c r="D103" i="3"/>
  <c r="C105" i="3" l="1"/>
  <c r="H104" i="3"/>
  <c r="G104" i="3"/>
  <c r="F104" i="3"/>
  <c r="E104" i="3"/>
  <c r="D104" i="3"/>
  <c r="D105" i="3" l="1"/>
  <c r="C106" i="3"/>
  <c r="F105" i="3"/>
  <c r="E105" i="3"/>
  <c r="H105" i="3"/>
  <c r="G105" i="3"/>
  <c r="F106" i="3" l="1"/>
  <c r="E106" i="3"/>
  <c r="D106" i="3"/>
  <c r="C107" i="3"/>
  <c r="G106" i="3"/>
  <c r="H106" i="3"/>
  <c r="H107" i="3" l="1"/>
  <c r="G107" i="3"/>
  <c r="F107" i="3"/>
  <c r="E107" i="3"/>
  <c r="C108" i="3"/>
  <c r="D107" i="3"/>
  <c r="C109" i="3" l="1"/>
  <c r="H108" i="3"/>
  <c r="G108" i="3"/>
  <c r="D108" i="3"/>
  <c r="F108" i="3"/>
  <c r="E108" i="3"/>
  <c r="D109" i="3" l="1"/>
  <c r="C110" i="3"/>
  <c r="H109" i="3"/>
  <c r="G109" i="3"/>
  <c r="F109" i="3"/>
  <c r="E109" i="3"/>
  <c r="F110" i="3" l="1"/>
  <c r="E110" i="3"/>
  <c r="D110" i="3"/>
  <c r="H110" i="3"/>
  <c r="G110" i="3"/>
  <c r="C111" i="3"/>
  <c r="H111" i="3" l="1"/>
  <c r="G111" i="3"/>
  <c r="F111" i="3"/>
  <c r="E111" i="3"/>
  <c r="C112" i="3"/>
  <c r="D111" i="3"/>
  <c r="C113" i="3" l="1"/>
  <c r="H112" i="3"/>
  <c r="G112" i="3"/>
  <c r="E112" i="3"/>
  <c r="F112" i="3"/>
  <c r="D112" i="3"/>
  <c r="D113" i="3" l="1"/>
  <c r="C114" i="3"/>
  <c r="F113" i="3"/>
  <c r="E113" i="3"/>
  <c r="H113" i="3"/>
  <c r="G113" i="3"/>
  <c r="F114" i="3" l="1"/>
  <c r="E114" i="3"/>
  <c r="D114" i="3"/>
  <c r="G114" i="3"/>
  <c r="C115" i="3"/>
  <c r="H114" i="3"/>
  <c r="H115" i="3" l="1"/>
  <c r="G115" i="3"/>
  <c r="F115" i="3"/>
  <c r="E115" i="3"/>
  <c r="C116" i="3"/>
  <c r="D115" i="3"/>
  <c r="C117" i="3" l="1"/>
  <c r="H116" i="3"/>
  <c r="G116" i="3"/>
  <c r="D116" i="3"/>
  <c r="F116" i="3"/>
  <c r="E116" i="3"/>
  <c r="D117" i="3" l="1"/>
  <c r="C118" i="3"/>
  <c r="H117" i="3"/>
  <c r="G117" i="3"/>
  <c r="E117" i="3"/>
  <c r="F117" i="3"/>
  <c r="F118" i="3" l="1"/>
  <c r="E118" i="3"/>
  <c r="D118" i="3"/>
  <c r="H118" i="3"/>
  <c r="G118" i="3"/>
  <c r="C119" i="3"/>
  <c r="H119" i="3" l="1"/>
  <c r="G119" i="3"/>
  <c r="F119" i="3"/>
  <c r="E119" i="3"/>
  <c r="C120" i="3"/>
  <c r="D119" i="3"/>
  <c r="C121" i="3" l="1"/>
  <c r="H120" i="3"/>
  <c r="G120" i="3"/>
  <c r="E120" i="3"/>
  <c r="F120" i="3"/>
  <c r="D120" i="3"/>
  <c r="D121" i="3" l="1"/>
  <c r="C122" i="3"/>
  <c r="F121" i="3"/>
  <c r="E121" i="3"/>
  <c r="H121" i="3"/>
  <c r="G121" i="3"/>
  <c r="F122" i="3" l="1"/>
  <c r="E122" i="3"/>
  <c r="D122" i="3"/>
  <c r="C123" i="3"/>
  <c r="G122" i="3"/>
  <c r="H122" i="3"/>
  <c r="H123" i="3" l="1"/>
  <c r="G123" i="3"/>
  <c r="F123" i="3"/>
  <c r="E123" i="3"/>
  <c r="C124" i="3"/>
  <c r="D123" i="3"/>
  <c r="C125" i="3" l="1"/>
  <c r="H124" i="3"/>
  <c r="G124" i="3"/>
  <c r="D124" i="3"/>
  <c r="F124" i="3"/>
  <c r="E124" i="3"/>
  <c r="D125" i="3" l="1"/>
  <c r="C126" i="3"/>
  <c r="H125" i="3"/>
  <c r="G125" i="3"/>
  <c r="E125" i="3"/>
  <c r="F125" i="3"/>
  <c r="F126" i="3" l="1"/>
  <c r="E126" i="3"/>
  <c r="D126" i="3"/>
  <c r="H126" i="3"/>
  <c r="G126" i="3"/>
  <c r="C127" i="3"/>
  <c r="H127" i="3" l="1"/>
  <c r="G127" i="3"/>
  <c r="F127" i="3"/>
  <c r="E127" i="3"/>
  <c r="C128" i="3"/>
  <c r="D127" i="3"/>
  <c r="C129" i="3" l="1"/>
  <c r="H128" i="3"/>
  <c r="G128" i="3"/>
  <c r="F128" i="3"/>
  <c r="E128" i="3"/>
  <c r="D128" i="3"/>
  <c r="D129" i="3" l="1"/>
  <c r="C130" i="3"/>
  <c r="F129" i="3"/>
  <c r="E129" i="3"/>
  <c r="H129" i="3"/>
  <c r="G129" i="3"/>
  <c r="F130" i="3" l="1"/>
  <c r="E130" i="3"/>
  <c r="D130" i="3"/>
  <c r="C131" i="3"/>
  <c r="G130" i="3"/>
  <c r="H130" i="3"/>
  <c r="H131" i="3" l="1"/>
  <c r="G131" i="3"/>
  <c r="F131" i="3"/>
  <c r="E131" i="3"/>
  <c r="C132" i="3"/>
  <c r="D131" i="3"/>
  <c r="C133" i="3" l="1"/>
  <c r="H132" i="3"/>
  <c r="G132" i="3"/>
  <c r="D132" i="3"/>
  <c r="F132" i="3"/>
  <c r="E132" i="3"/>
  <c r="D133" i="3" l="1"/>
  <c r="C134" i="3"/>
  <c r="H133" i="3"/>
  <c r="G133" i="3"/>
  <c r="E133" i="3"/>
  <c r="F133" i="3"/>
  <c r="F134" i="3" l="1"/>
  <c r="E134" i="3"/>
  <c r="D134" i="3"/>
  <c r="H134" i="3"/>
  <c r="G134" i="3"/>
  <c r="C135" i="3"/>
  <c r="H135" i="3" l="1"/>
  <c r="G135" i="3"/>
  <c r="F135" i="3"/>
  <c r="E135" i="3"/>
  <c r="C136" i="3"/>
  <c r="D135" i="3"/>
  <c r="C137" i="3" l="1"/>
  <c r="H136" i="3"/>
  <c r="G136" i="3"/>
  <c r="F136" i="3"/>
  <c r="E136" i="3"/>
  <c r="D136" i="3"/>
  <c r="D137" i="3" l="1"/>
  <c r="C138" i="3"/>
  <c r="F137" i="3"/>
  <c r="E137" i="3"/>
  <c r="H137" i="3"/>
  <c r="G137" i="3"/>
  <c r="F138" i="3" l="1"/>
  <c r="E138" i="3"/>
  <c r="D138" i="3"/>
  <c r="C139" i="3"/>
  <c r="G138" i="3"/>
  <c r="H138" i="3"/>
  <c r="H139" i="3" l="1"/>
  <c r="G139" i="3"/>
  <c r="F139" i="3"/>
  <c r="E139" i="3"/>
  <c r="C140" i="3"/>
  <c r="D139" i="3"/>
  <c r="C141" i="3" l="1"/>
  <c r="H140" i="3"/>
  <c r="G140" i="3"/>
  <c r="D140" i="3"/>
  <c r="F140" i="3"/>
  <c r="E140" i="3"/>
  <c r="D141" i="3" l="1"/>
  <c r="C142" i="3"/>
  <c r="H141" i="3"/>
  <c r="G141" i="3"/>
  <c r="E141" i="3"/>
  <c r="F141" i="3"/>
  <c r="F142" i="3" l="1"/>
  <c r="E142" i="3"/>
  <c r="D142" i="3"/>
  <c r="H142" i="3"/>
  <c r="G142" i="3"/>
  <c r="C143" i="3"/>
  <c r="H143" i="3" l="1"/>
  <c r="G143" i="3"/>
  <c r="F143" i="3"/>
  <c r="E143" i="3"/>
  <c r="D143" i="3"/>
</calcChain>
</file>

<file path=xl/sharedStrings.xml><?xml version="1.0" encoding="utf-8"?>
<sst xmlns="http://schemas.openxmlformats.org/spreadsheetml/2006/main" count="57" uniqueCount="54">
  <si>
    <t>Market in Minutes</t>
  </si>
  <si>
    <t>Markt für Gesundheitsimmobilien Deutschland / Market for healthcare properties Germany</t>
  </si>
  <si>
    <t>Inhaltverzeichnis/ Table of Contents</t>
  </si>
  <si>
    <t>Savills Team</t>
  </si>
  <si>
    <t>Für weitere Informationen wenden Sie sich bitte an</t>
  </si>
  <si>
    <t>Transaktionsvolumen Deutschland / Transaction volume Germany</t>
  </si>
  <si>
    <t>Please contact us for further information</t>
  </si>
  <si>
    <t>Matti Schenk</t>
  </si>
  <si>
    <t>Associate Director</t>
  </si>
  <si>
    <t>Research Germany</t>
  </si>
  <si>
    <t>+49 (0) 30 726 165 128</t>
  </si>
  <si>
    <t>mschenk@savills.de</t>
  </si>
  <si>
    <t>Max Eiting</t>
  </si>
  <si>
    <t>+49 (0) 211 22 962 240</t>
  </si>
  <si>
    <t>meiting@savills.de</t>
  </si>
  <si>
    <t>Transaktionsvolumen Deutschland (letzte 12 Monate rollierend)</t>
  </si>
  <si>
    <t>Transaction volume Germany (past 12 months rolling)</t>
  </si>
  <si>
    <t>Care homes</t>
  </si>
  <si>
    <t>Assisted living</t>
  </si>
  <si>
    <t>Medical centres</t>
  </si>
  <si>
    <t>Hospitals and rehab clinics</t>
  </si>
  <si>
    <t>Other</t>
  </si>
  <si>
    <t>Pflegeheime</t>
  </si>
  <si>
    <t>Betreutes Wohnen</t>
  </si>
  <si>
    <t>Ärztehäuser</t>
  </si>
  <si>
    <t>Krankenhäuser / Rehakliniken</t>
  </si>
  <si>
    <t>Sonstige</t>
  </si>
  <si>
    <t>Prognose der vollstationär Pflegebedürftigen / Forecast of number of people in need of full inpatient care</t>
  </si>
  <si>
    <t>Eröffnete Insolvenzen im Gesundheits- und Sozialwesen / Insolvencies in the healthcare and social services sector</t>
  </si>
  <si>
    <t xml:space="preserve">Prognose der vollstationär Pflegebedürftigen </t>
  </si>
  <si>
    <t>Forecast of number of people in need of full inpatient care</t>
  </si>
  <si>
    <t>Prognose zur Zahl der vollstationären Pflegebedürftigen - Deutschland</t>
  </si>
  <si>
    <t xml:space="preserve">Forecast of people in need of full inpatient care - Germany </t>
  </si>
  <si>
    <t>moderate scenario</t>
  </si>
  <si>
    <t>conservative scenario</t>
  </si>
  <si>
    <t>optimistic scenario</t>
  </si>
  <si>
    <t>moderates Szenario</t>
  </si>
  <si>
    <t>konservatives Szenario</t>
  </si>
  <si>
    <t>optimistisches Szenario</t>
  </si>
  <si>
    <t>Eröffnete Insolvenzen im Gesundheits- und Sozialwesen</t>
  </si>
  <si>
    <t>Insolvencies in the healthcare and social services sector</t>
  </si>
  <si>
    <t>Eröffnete Insolvenzen pro Monat (linke Achse)</t>
  </si>
  <si>
    <t>Insolvenzen, letzte 12 Monate rollierend (rechte Achse)</t>
  </si>
  <si>
    <t>Insolvencies opened per month (left axis)</t>
  </si>
  <si>
    <t>Insolvencies, past 12 months rolling (right axis)</t>
  </si>
  <si>
    <t>Insolvencies opened in the healthcare and social services sector</t>
  </si>
  <si>
    <t>Associate Director / Head of Healthcare</t>
  </si>
  <si>
    <t>Operational Capital Markets</t>
  </si>
  <si>
    <t>© Savills Januar 2025</t>
  </si>
  <si>
    <t>© Savills January 2025</t>
  </si>
  <si>
    <t>Wir helfen Menschen, ihre Immobilienziele zu verwirklichen. Und das seit über 160 Jahren.
An der Londoner Börse gelistet, über 40.000 Beraterinnen und Berater in mehr als 70 Ländern: Mit Savills bekommen Sie weltweit fundierte Expertise zu Gewerbe- und Wohnimmobilien. In Deutschland ist Savills mit mehr als 450 Mitarbeitenden in sieben
Büros an den wichtigsten Immobilienstandorten präsent.</t>
  </si>
  <si>
    <t>Diese Publikation dient allein informativen Zwecken. Wir übernehmen keine Haftung für Verluste, Kosten oder sonstige Schäden, die aus der Verwendung der veröffentlichten Informationen resultieren. Die Informationen beruhen auf Quellen, die von uns als verlässlich eingestuft wurden, wir können jedoch nicht dafür garantieren, dass diese Informationen korrekt oder vollständig sind. Eine Vervielfältigung dieser Publikation oder von Teilen davon bedarf der vorherigen schriftlichen Genehmigung durch Savills.</t>
  </si>
  <si>
    <t xml:space="preserve">For over 160 years, Savills has been helping people thrive through places and spaces.
Listed on the London Stock Exchange, we have more than 40,000 professionals collaborating across over 70 countries, delivering unrivalled coverage and expertise to the world of commercial and prime residential real estate. Savills has more than 450 employees across seven offices in Germany's most important real estate markets. </t>
  </si>
  <si>
    <t>This bulletin is for general informative purposes only. Whilst every effort has been made to ensure its accuracy, Savills accepts no liability whatsoever for any direct or consequential loss arising from its use. The bulletin is strictly copyright and reproduction of the whole or part of it in any form is prohibited without written permission from Savills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</si>
</sst>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 _€_-;\-* #,##0\ _€_-;_-* &quot;-&quot;??\ _€_-;_-@_-"/>
    <numFmt numFmtId="165" formatCode="_-* #,##0.00\ _€_-;\-* #,##0.00\ _€_-;_-* &quot;-&quot;??\ _€_-;_-@_-"/>
    <numFmt numFmtId="166" formatCode="_-* #,##0.00\ [$€-407]_-;\-* #,##0.00\ [$€-407]_-;_-* &quot;-&quot;??\ [$€-407]_-;_-@_-"/>
    <numFmt numFmtId="167" formatCode="[$-407]mmm\ yy;@"/>
    <numFmt numFmtId="168" formatCode="[$]mmm\ yy;@" x16r2:formatCode16="[$-en-EN]mmm\ yy;@"/>
  </numFmts>
  <fonts count="24" x14ac:knownFonts="1">
    <font>
      <sz val="11"/>
      <color theme="1"/>
      <name val="Aptos Narrow"/>
      <family val="2"/>
      <scheme val="minor"/>
    </font>
    <font>
      <sz val="11"/>
      <color theme="1"/>
      <name val="Aptos Narrow"/>
      <family val="2"/>
      <scheme val="minor"/>
    </font>
    <font>
      <sz val="11"/>
      <color theme="0"/>
      <name val="Aptos Narrow"/>
      <family val="2"/>
      <scheme val="minor"/>
    </font>
    <font>
      <u/>
      <sz val="11"/>
      <color theme="10"/>
      <name val="Aptos Narrow"/>
      <family val="2"/>
      <scheme val="minor"/>
    </font>
    <font>
      <sz val="11"/>
      <color theme="1"/>
      <name val="Arial"/>
      <family val="2"/>
    </font>
    <font>
      <b/>
      <sz val="22"/>
      <color theme="1"/>
      <name val="Arial"/>
      <family val="2"/>
    </font>
    <font>
      <sz val="18"/>
      <color theme="1"/>
      <name val="Arial"/>
      <family val="2"/>
    </font>
    <font>
      <b/>
      <sz val="20"/>
      <color theme="1"/>
      <name val="Arial"/>
      <family val="2"/>
    </font>
    <font>
      <b/>
      <sz val="14"/>
      <color theme="1"/>
      <name val="Arial"/>
      <family val="2"/>
    </font>
    <font>
      <b/>
      <sz val="18"/>
      <color theme="1"/>
      <name val="Arial"/>
      <family val="2"/>
    </font>
    <font>
      <sz val="14"/>
      <color theme="1"/>
      <name val="Arial"/>
      <family val="2"/>
    </font>
    <font>
      <sz val="14"/>
      <color rgb="FF0563C1"/>
      <name val="Arial"/>
      <family val="2"/>
    </font>
    <font>
      <u/>
      <sz val="11"/>
      <color rgb="FF0563C1"/>
      <name val="Arial"/>
      <family val="2"/>
    </font>
    <font>
      <sz val="14"/>
      <color theme="10"/>
      <name val="Arial"/>
      <family val="2"/>
    </font>
    <font>
      <sz val="8"/>
      <color theme="1"/>
      <name val="Arial"/>
      <family val="2"/>
    </font>
    <font>
      <sz val="12"/>
      <color rgb="FF1E1E1E"/>
      <name val="Segoe UI"/>
      <family val="2"/>
    </font>
    <font>
      <b/>
      <sz val="12"/>
      <color theme="1"/>
      <name val="Arial"/>
      <family val="2"/>
    </font>
    <font>
      <b/>
      <sz val="12"/>
      <name val="Arial"/>
      <family val="2"/>
    </font>
    <font>
      <sz val="8"/>
      <name val="Arial"/>
      <family val="2"/>
    </font>
    <font>
      <sz val="11"/>
      <name val="Arial"/>
      <family val="2"/>
    </font>
    <font>
      <sz val="10"/>
      <color theme="1"/>
      <name val="Arial"/>
      <family val="2"/>
    </font>
    <font>
      <b/>
      <sz val="10"/>
      <color theme="0"/>
      <name val="Arial"/>
      <family val="2"/>
    </font>
    <font>
      <sz val="11"/>
      <color rgb="FF000000"/>
      <name val="Aptos Narrow"/>
      <family val="2"/>
      <scheme val="minor"/>
    </font>
    <font>
      <b/>
      <sz val="12"/>
      <color theme="0"/>
      <name val="Arial"/>
      <family val="2"/>
    </font>
  </fonts>
  <fills count="7">
    <fill>
      <patternFill patternType="none"/>
    </fill>
    <fill>
      <patternFill patternType="gray125"/>
    </fill>
    <fill>
      <patternFill patternType="solid">
        <fgColor theme="2"/>
        <bgColor indexed="64"/>
      </patternFill>
    </fill>
    <fill>
      <patternFill patternType="solid">
        <fgColor rgb="FFE7E6E6"/>
        <bgColor indexed="64"/>
      </patternFill>
    </fill>
    <fill>
      <patternFill patternType="solid">
        <fgColor theme="0"/>
        <bgColor indexed="64"/>
      </patternFill>
    </fill>
    <fill>
      <patternFill patternType="solid">
        <fgColor rgb="FFB5C8B9"/>
        <bgColor indexed="64"/>
      </patternFill>
    </fill>
    <fill>
      <patternFill patternType="solid">
        <fgColor theme="3"/>
        <bgColor indexed="64"/>
      </patternFill>
    </fill>
  </fills>
  <borders count="12">
    <border>
      <left/>
      <right/>
      <top/>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style="thin">
        <color indexed="64"/>
      </right>
      <top/>
      <bottom/>
      <diagonal/>
    </border>
    <border>
      <left/>
      <right/>
      <top/>
      <bottom style="thin">
        <color indexed="64"/>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s>
  <cellStyleXfs count="8">
    <xf numFmtId="0" fontId="0" fillId="0" borderId="0"/>
    <xf numFmtId="0" fontId="3" fillId="0" borderId="0" applyNumberFormat="0" applyFill="0" applyBorder="0" applyAlignment="0" applyProtection="0"/>
    <xf numFmtId="0" fontId="1" fillId="0" borderId="0"/>
    <xf numFmtId="43" fontId="1" fillId="0" borderId="0" applyFont="0" applyFill="0" applyBorder="0" applyAlignment="0" applyProtection="0"/>
    <xf numFmtId="165" fontId="1" fillId="0" borderId="0" applyFont="0" applyFill="0" applyBorder="0" applyAlignment="0" applyProtection="0"/>
    <xf numFmtId="0" fontId="22" fillId="0" borderId="0"/>
    <xf numFmtId="0" fontId="1" fillId="0" borderId="0"/>
    <xf numFmtId="43" fontId="1" fillId="0" borderId="0" applyFont="0" applyFill="0" applyBorder="0" applyAlignment="0" applyProtection="0"/>
  </cellStyleXfs>
  <cellXfs count="73">
    <xf numFmtId="0" fontId="0" fillId="0" borderId="0" xfId="0"/>
    <xf numFmtId="0" fontId="4" fillId="2" borderId="0" xfId="0" applyFont="1" applyFill="1"/>
    <xf numFmtId="0" fontId="4" fillId="3" borderId="0" xfId="0" applyFont="1" applyFill="1"/>
    <xf numFmtId="0" fontId="4" fillId="3" borderId="0" xfId="0" applyFont="1" applyFill="1" applyAlignment="1">
      <alignment horizontal="center"/>
    </xf>
    <xf numFmtId="0" fontId="4" fillId="4" borderId="0" xfId="0" applyFont="1" applyFill="1"/>
    <xf numFmtId="0" fontId="5" fillId="3" borderId="0" xfId="0" applyFont="1" applyFill="1"/>
    <xf numFmtId="0" fontId="6" fillId="3" borderId="0" xfId="0" applyFont="1" applyFill="1" applyAlignment="1">
      <alignment horizontal="center"/>
    </xf>
    <xf numFmtId="0" fontId="7" fillId="3" borderId="0" xfId="0" applyFont="1" applyFill="1" applyAlignment="1">
      <alignment horizontal="center"/>
    </xf>
    <xf numFmtId="0" fontId="0" fillId="4" borderId="0" xfId="0" applyFill="1"/>
    <xf numFmtId="0" fontId="4" fillId="4" borderId="1" xfId="0" applyFont="1" applyFill="1" applyBorder="1"/>
    <xf numFmtId="0" fontId="4" fillId="4" borderId="2" xfId="0" applyFont="1" applyFill="1" applyBorder="1"/>
    <xf numFmtId="0" fontId="8" fillId="4" borderId="3" xfId="0" applyFont="1" applyFill="1" applyBorder="1"/>
    <xf numFmtId="0" fontId="0" fillId="4" borderId="4" xfId="0" applyFill="1" applyBorder="1"/>
    <xf numFmtId="0" fontId="9" fillId="4" borderId="0" xfId="0" applyFont="1" applyFill="1"/>
    <xf numFmtId="0" fontId="4" fillId="4" borderId="3" xfId="0" applyFont="1" applyFill="1" applyBorder="1"/>
    <xf numFmtId="0" fontId="10" fillId="4" borderId="0" xfId="0" applyFont="1" applyFill="1"/>
    <xf numFmtId="0" fontId="11" fillId="4" borderId="0" xfId="1" applyFont="1" applyFill="1" applyBorder="1"/>
    <xf numFmtId="0" fontId="4" fillId="4" borderId="0" xfId="0" quotePrefix="1" applyFont="1" applyFill="1"/>
    <xf numFmtId="0" fontId="12" fillId="4" borderId="0" xfId="1" applyFont="1" applyFill="1"/>
    <xf numFmtId="0" fontId="13" fillId="4" borderId="0" xfId="1" applyFont="1" applyFill="1" applyBorder="1"/>
    <xf numFmtId="0" fontId="14" fillId="4" borderId="0" xfId="0" applyFont="1" applyFill="1"/>
    <xf numFmtId="0" fontId="14" fillId="4" borderId="5" xfId="0" applyFont="1" applyFill="1" applyBorder="1"/>
    <xf numFmtId="14" fontId="15" fillId="4" borderId="5" xfId="0" applyNumberFormat="1" applyFont="1" applyFill="1" applyBorder="1"/>
    <xf numFmtId="0" fontId="0" fillId="4" borderId="5" xfId="0" applyFill="1" applyBorder="1"/>
    <xf numFmtId="17" fontId="4" fillId="3" borderId="0" xfId="0" applyNumberFormat="1" applyFont="1" applyFill="1" applyAlignment="1">
      <alignment horizontal="center"/>
    </xf>
    <xf numFmtId="0" fontId="16" fillId="4" borderId="5" xfId="0" applyFont="1" applyFill="1" applyBorder="1"/>
    <xf numFmtId="0" fontId="4" fillId="4" borderId="5" xfId="0" applyFont="1" applyFill="1" applyBorder="1"/>
    <xf numFmtId="0" fontId="5" fillId="4" borderId="6" xfId="0" applyFont="1" applyFill="1" applyBorder="1"/>
    <xf numFmtId="0" fontId="4" fillId="4" borderId="6" xfId="0" applyFont="1" applyFill="1" applyBorder="1"/>
    <xf numFmtId="0" fontId="0" fillId="4" borderId="0" xfId="0" applyFill="1" applyAlignment="1">
      <alignment vertical="center" wrapText="1"/>
    </xf>
    <xf numFmtId="17" fontId="14" fillId="4" borderId="0" xfId="2" applyNumberFormat="1" applyFont="1" applyFill="1"/>
    <xf numFmtId="0" fontId="17" fillId="4" borderId="0" xfId="2" applyFont="1" applyFill="1"/>
    <xf numFmtId="164" fontId="14" fillId="4" borderId="0" xfId="3" applyNumberFormat="1" applyFont="1" applyFill="1"/>
    <xf numFmtId="0" fontId="4" fillId="4" borderId="0" xfId="2" applyFont="1" applyFill="1"/>
    <xf numFmtId="0" fontId="14" fillId="4" borderId="0" xfId="2" applyFont="1" applyFill="1"/>
    <xf numFmtId="0" fontId="18" fillId="4" borderId="0" xfId="2" applyFont="1" applyFill="1"/>
    <xf numFmtId="0" fontId="19" fillId="4" borderId="0" xfId="2" applyFont="1" applyFill="1"/>
    <xf numFmtId="0" fontId="20" fillId="4" borderId="0" xfId="0" applyFont="1" applyFill="1" applyAlignment="1">
      <alignment vertical="center" wrapText="1"/>
    </xf>
    <xf numFmtId="0" fontId="21" fillId="5" borderId="7" xfId="0" applyFont="1" applyFill="1" applyBorder="1" applyAlignment="1">
      <alignment vertical="center" wrapText="1"/>
    </xf>
    <xf numFmtId="0" fontId="21" fillId="5" borderId="6" xfId="0" applyFont="1" applyFill="1" applyBorder="1" applyAlignment="1">
      <alignment vertical="center" wrapText="1"/>
    </xf>
    <xf numFmtId="0" fontId="21" fillId="5" borderId="8" xfId="0" applyFont="1" applyFill="1" applyBorder="1" applyAlignment="1">
      <alignment vertical="center" wrapText="1"/>
    </xf>
    <xf numFmtId="0" fontId="21" fillId="5" borderId="0" xfId="0" applyFont="1" applyFill="1" applyAlignment="1">
      <alignment vertical="center" wrapText="1"/>
    </xf>
    <xf numFmtId="0" fontId="21" fillId="5" borderId="9" xfId="0" applyFont="1" applyFill="1" applyBorder="1" applyAlignment="1">
      <alignment vertical="center" wrapText="1"/>
    </xf>
    <xf numFmtId="17" fontId="20" fillId="2" borderId="8" xfId="2" applyNumberFormat="1" applyFont="1" applyFill="1" applyBorder="1"/>
    <xf numFmtId="164" fontId="20" fillId="2" borderId="8" xfId="4" applyNumberFormat="1" applyFont="1" applyFill="1" applyBorder="1"/>
    <xf numFmtId="0" fontId="18" fillId="4" borderId="0" xfId="5" applyFont="1" applyFill="1"/>
    <xf numFmtId="0" fontId="4" fillId="0" borderId="0" xfId="0" applyFont="1"/>
    <xf numFmtId="0" fontId="2" fillId="4" borderId="0" xfId="0" applyFont="1" applyFill="1"/>
    <xf numFmtId="166" fontId="18" fillId="4" borderId="0" xfId="0" applyNumberFormat="1" applyFont="1" applyFill="1"/>
    <xf numFmtId="0" fontId="16" fillId="4" borderId="0" xfId="0" applyFont="1" applyFill="1"/>
    <xf numFmtId="0" fontId="20" fillId="4" borderId="0" xfId="0" applyFont="1" applyFill="1"/>
    <xf numFmtId="0" fontId="20" fillId="3" borderId="8" xfId="0" applyFont="1" applyFill="1" applyBorder="1"/>
    <xf numFmtId="164" fontId="20" fillId="3" borderId="8" xfId="0" applyNumberFormat="1" applyFont="1" applyFill="1" applyBorder="1"/>
    <xf numFmtId="164" fontId="20" fillId="4" borderId="9" xfId="4" applyNumberFormat="1" applyFont="1" applyFill="1" applyBorder="1"/>
    <xf numFmtId="164" fontId="20" fillId="4" borderId="8" xfId="4" applyNumberFormat="1" applyFont="1" applyFill="1" applyBorder="1"/>
    <xf numFmtId="17" fontId="20" fillId="4" borderId="8" xfId="2" applyNumberFormat="1" applyFont="1" applyFill="1" applyBorder="1"/>
    <xf numFmtId="10" fontId="20" fillId="4" borderId="0" xfId="0" applyNumberFormat="1" applyFont="1" applyFill="1" applyAlignment="1">
      <alignment vertical="center"/>
    </xf>
    <xf numFmtId="0" fontId="20" fillId="4" borderId="0" xfId="0" applyFont="1" applyFill="1" applyAlignment="1">
      <alignment vertical="center"/>
    </xf>
    <xf numFmtId="0" fontId="20" fillId="0" borderId="0" xfId="0" applyFont="1"/>
    <xf numFmtId="0" fontId="23" fillId="4" borderId="0" xfId="5" applyFont="1" applyFill="1"/>
    <xf numFmtId="0" fontId="4" fillId="4" borderId="0" xfId="5" applyFont="1" applyFill="1"/>
    <xf numFmtId="0" fontId="21" fillId="5" borderId="10" xfId="0" applyFont="1" applyFill="1" applyBorder="1" applyAlignment="1">
      <alignment vertical="center" wrapText="1"/>
    </xf>
    <xf numFmtId="0" fontId="21" fillId="5" borderId="11" xfId="0" applyFont="1" applyFill="1" applyBorder="1" applyAlignment="1">
      <alignment vertical="center" wrapText="1"/>
    </xf>
    <xf numFmtId="0" fontId="21" fillId="5" borderId="7" xfId="0" applyFont="1" applyFill="1" applyBorder="1" applyAlignment="1">
      <alignment vertical="center"/>
    </xf>
    <xf numFmtId="0" fontId="19" fillId="4" borderId="0" xfId="6" applyFont="1" applyFill="1"/>
    <xf numFmtId="0" fontId="18" fillId="0" borderId="0" xfId="6" applyFont="1"/>
    <xf numFmtId="167" fontId="20" fillId="3" borderId="8" xfId="0" applyNumberFormat="1" applyFont="1" applyFill="1" applyBorder="1"/>
    <xf numFmtId="168" fontId="20" fillId="3" borderId="8" xfId="0" applyNumberFormat="1" applyFont="1" applyFill="1" applyBorder="1"/>
    <xf numFmtId="164" fontId="20" fillId="6" borderId="8" xfId="4" applyNumberFormat="1" applyFont="1" applyFill="1" applyBorder="1"/>
    <xf numFmtId="0" fontId="17" fillId="4" borderId="5" xfId="6" applyFont="1" applyFill="1" applyBorder="1" applyAlignment="1">
      <alignment horizontal="left"/>
    </xf>
    <xf numFmtId="0" fontId="14" fillId="4" borderId="0" xfId="0" applyFont="1" applyFill="1" applyAlignment="1">
      <alignment horizontal="left" vertical="center" wrapText="1"/>
    </xf>
    <xf numFmtId="0" fontId="0" fillId="0" borderId="0" xfId="0" applyAlignment="1">
      <alignment horizontal="left" vertical="center" wrapText="1"/>
    </xf>
    <xf numFmtId="0" fontId="14" fillId="4" borderId="0" xfId="0" applyFont="1" applyFill="1" applyAlignment="1">
      <alignment horizontal="left" wrapText="1"/>
    </xf>
  </cellXfs>
  <cellStyles count="8">
    <cellStyle name="Komma 2" xfId="4" xr:uid="{1FCB89AE-263B-4B70-A441-35DAE7479CFE}"/>
    <cellStyle name="Komma 2 2" xfId="3" xr:uid="{04CB6876-7A69-4B67-8234-D7288D41CA30}"/>
    <cellStyle name="Komma 2 2 2" xfId="7" xr:uid="{48EBB2F3-D4E4-4450-ACBE-8A613A7DBEB6}"/>
    <cellStyle name="Link" xfId="1" builtinId="8"/>
    <cellStyle name="Standard" xfId="0" builtinId="0"/>
    <cellStyle name="Standard 6" xfId="5" xr:uid="{D6241D54-0141-48B2-A233-81839CF21F9D}"/>
    <cellStyle name="Standard 6 2" xfId="2" xr:uid="{6CE62390-7F83-4F29-8559-A33C64561A82}"/>
    <cellStyle name="Standard 6 3" xfId="6" xr:uid="{829F574D-1270-404D-8DBF-34D4F0B94A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themeOverride" Target="../theme/themeOverride2.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9.xml"/><Relationship Id="rId1" Type="http://schemas.openxmlformats.org/officeDocument/2006/relationships/themeOverride" Target="../theme/themeOverride3.xml"/></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10.xml"/><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01551831160765E-2"/>
          <c:y val="8.5268817204301073E-2"/>
          <c:w val="0.87898556797020488"/>
          <c:h val="0.71788194444444442"/>
        </c:manualLayout>
      </c:layout>
      <c:areaChart>
        <c:grouping val="stacked"/>
        <c:varyColors val="0"/>
        <c:ser>
          <c:idx val="1"/>
          <c:order val="0"/>
          <c:tx>
            <c:strRef>
              <c:f>'Abb_Graph 1'!$D$33</c:f>
              <c:strCache>
                <c:ptCount val="1"/>
                <c:pt idx="0">
                  <c:v>Care homes</c:v>
                </c:pt>
              </c:strCache>
            </c:strRef>
          </c:tx>
          <c:spPr>
            <a:solidFill>
              <a:srgbClr val="B5C8B9">
                <a:alpha val="69804"/>
              </a:srgbClr>
            </a:solidFill>
            <a:ln w="25400">
              <a:noFill/>
            </a:ln>
            <a:effectLst/>
          </c:spPr>
          <c:cat>
            <c:numRef>
              <c:f>'Abb_Graph 1'!$C$35:$C$143</c:f>
              <c:numCache>
                <c:formatCode>mmm\-yy</c:formatCode>
                <c:ptCount val="109"/>
                <c:pt idx="0">
                  <c:v>42339</c:v>
                </c:pt>
                <c:pt idx="1">
                  <c:v>42370</c:v>
                </c:pt>
                <c:pt idx="2">
                  <c:v>42401</c:v>
                </c:pt>
                <c:pt idx="3">
                  <c:v>42430</c:v>
                </c:pt>
                <c:pt idx="4">
                  <c:v>42461</c:v>
                </c:pt>
                <c:pt idx="5">
                  <c:v>42491</c:v>
                </c:pt>
                <c:pt idx="6">
                  <c:v>42522</c:v>
                </c:pt>
                <c:pt idx="7">
                  <c:v>42552</c:v>
                </c:pt>
                <c:pt idx="8">
                  <c:v>42583</c:v>
                </c:pt>
                <c:pt idx="9">
                  <c:v>42614</c:v>
                </c:pt>
                <c:pt idx="10">
                  <c:v>42644</c:v>
                </c:pt>
                <c:pt idx="11">
                  <c:v>42675</c:v>
                </c:pt>
                <c:pt idx="12">
                  <c:v>42705</c:v>
                </c:pt>
                <c:pt idx="13">
                  <c:v>42736</c:v>
                </c:pt>
                <c:pt idx="14">
                  <c:v>42767</c:v>
                </c:pt>
                <c:pt idx="15">
                  <c:v>42795</c:v>
                </c:pt>
                <c:pt idx="16">
                  <c:v>42826</c:v>
                </c:pt>
                <c:pt idx="17">
                  <c:v>42856</c:v>
                </c:pt>
                <c:pt idx="18">
                  <c:v>42887</c:v>
                </c:pt>
                <c:pt idx="19">
                  <c:v>42917</c:v>
                </c:pt>
                <c:pt idx="20">
                  <c:v>42948</c:v>
                </c:pt>
                <c:pt idx="21">
                  <c:v>42979</c:v>
                </c:pt>
                <c:pt idx="22">
                  <c:v>43009</c:v>
                </c:pt>
                <c:pt idx="23">
                  <c:v>43040</c:v>
                </c:pt>
                <c:pt idx="24">
                  <c:v>43070</c:v>
                </c:pt>
                <c:pt idx="25">
                  <c:v>43101</c:v>
                </c:pt>
                <c:pt idx="26">
                  <c:v>43132</c:v>
                </c:pt>
                <c:pt idx="27">
                  <c:v>43160</c:v>
                </c:pt>
                <c:pt idx="28">
                  <c:v>43191</c:v>
                </c:pt>
                <c:pt idx="29">
                  <c:v>43221</c:v>
                </c:pt>
                <c:pt idx="30">
                  <c:v>43252</c:v>
                </c:pt>
                <c:pt idx="31">
                  <c:v>43282</c:v>
                </c:pt>
                <c:pt idx="32">
                  <c:v>43313</c:v>
                </c:pt>
                <c:pt idx="33">
                  <c:v>43344</c:v>
                </c:pt>
                <c:pt idx="34">
                  <c:v>43374</c:v>
                </c:pt>
                <c:pt idx="35">
                  <c:v>43405</c:v>
                </c:pt>
                <c:pt idx="36">
                  <c:v>43435</c:v>
                </c:pt>
                <c:pt idx="37">
                  <c:v>43466</c:v>
                </c:pt>
                <c:pt idx="38">
                  <c:v>43497</c:v>
                </c:pt>
                <c:pt idx="39">
                  <c:v>43525</c:v>
                </c:pt>
                <c:pt idx="40">
                  <c:v>43556</c:v>
                </c:pt>
                <c:pt idx="41">
                  <c:v>43586</c:v>
                </c:pt>
                <c:pt idx="42">
                  <c:v>43617</c:v>
                </c:pt>
                <c:pt idx="43">
                  <c:v>43647</c:v>
                </c:pt>
                <c:pt idx="44">
                  <c:v>43678</c:v>
                </c:pt>
                <c:pt idx="45">
                  <c:v>43709</c:v>
                </c:pt>
                <c:pt idx="46">
                  <c:v>43739</c:v>
                </c:pt>
                <c:pt idx="47">
                  <c:v>43770</c:v>
                </c:pt>
                <c:pt idx="48">
                  <c:v>43800</c:v>
                </c:pt>
                <c:pt idx="49">
                  <c:v>43831</c:v>
                </c:pt>
                <c:pt idx="50">
                  <c:v>43862</c:v>
                </c:pt>
                <c:pt idx="51">
                  <c:v>43891</c:v>
                </c:pt>
                <c:pt idx="52">
                  <c:v>43922</c:v>
                </c:pt>
                <c:pt idx="53">
                  <c:v>43952</c:v>
                </c:pt>
                <c:pt idx="54">
                  <c:v>43983</c:v>
                </c:pt>
                <c:pt idx="55">
                  <c:v>44013</c:v>
                </c:pt>
                <c:pt idx="56">
                  <c:v>44044</c:v>
                </c:pt>
                <c:pt idx="57">
                  <c:v>44075</c:v>
                </c:pt>
                <c:pt idx="58">
                  <c:v>44105</c:v>
                </c:pt>
                <c:pt idx="59">
                  <c:v>44136</c:v>
                </c:pt>
                <c:pt idx="60">
                  <c:v>44166</c:v>
                </c:pt>
                <c:pt idx="61">
                  <c:v>44197</c:v>
                </c:pt>
                <c:pt idx="62">
                  <c:v>44228</c:v>
                </c:pt>
                <c:pt idx="63">
                  <c:v>44256</c:v>
                </c:pt>
                <c:pt idx="64">
                  <c:v>44287</c:v>
                </c:pt>
                <c:pt idx="65">
                  <c:v>44317</c:v>
                </c:pt>
                <c:pt idx="66">
                  <c:v>44348</c:v>
                </c:pt>
                <c:pt idx="67">
                  <c:v>44378</c:v>
                </c:pt>
                <c:pt idx="68">
                  <c:v>44409</c:v>
                </c:pt>
                <c:pt idx="69">
                  <c:v>44440</c:v>
                </c:pt>
                <c:pt idx="70">
                  <c:v>44470</c:v>
                </c:pt>
                <c:pt idx="71">
                  <c:v>44501</c:v>
                </c:pt>
                <c:pt idx="72">
                  <c:v>44531</c:v>
                </c:pt>
                <c:pt idx="73">
                  <c:v>44562</c:v>
                </c:pt>
                <c:pt idx="74">
                  <c:v>44593</c:v>
                </c:pt>
                <c:pt idx="75">
                  <c:v>44621</c:v>
                </c:pt>
                <c:pt idx="76">
                  <c:v>44652</c:v>
                </c:pt>
                <c:pt idx="77">
                  <c:v>44682</c:v>
                </c:pt>
                <c:pt idx="78">
                  <c:v>44713</c:v>
                </c:pt>
                <c:pt idx="79">
                  <c:v>44743</c:v>
                </c:pt>
                <c:pt idx="80">
                  <c:v>44774</c:v>
                </c:pt>
                <c:pt idx="81">
                  <c:v>44805</c:v>
                </c:pt>
                <c:pt idx="82">
                  <c:v>44835</c:v>
                </c:pt>
                <c:pt idx="83">
                  <c:v>44866</c:v>
                </c:pt>
                <c:pt idx="84">
                  <c:v>44896</c:v>
                </c:pt>
                <c:pt idx="85">
                  <c:v>44927</c:v>
                </c:pt>
                <c:pt idx="86">
                  <c:v>44958</c:v>
                </c:pt>
                <c:pt idx="87">
                  <c:v>44986</c:v>
                </c:pt>
                <c:pt idx="88">
                  <c:v>45017</c:v>
                </c:pt>
                <c:pt idx="89">
                  <c:v>45047</c:v>
                </c:pt>
                <c:pt idx="90">
                  <c:v>45078</c:v>
                </c:pt>
                <c:pt idx="91">
                  <c:v>45108</c:v>
                </c:pt>
                <c:pt idx="92">
                  <c:v>45139</c:v>
                </c:pt>
                <c:pt idx="93">
                  <c:v>45170</c:v>
                </c:pt>
                <c:pt idx="94">
                  <c:v>45200</c:v>
                </c:pt>
                <c:pt idx="95">
                  <c:v>45231</c:v>
                </c:pt>
                <c:pt idx="96">
                  <c:v>45261</c:v>
                </c:pt>
                <c:pt idx="97">
                  <c:v>45292</c:v>
                </c:pt>
                <c:pt idx="98">
                  <c:v>45323</c:v>
                </c:pt>
                <c:pt idx="99">
                  <c:v>45352</c:v>
                </c:pt>
                <c:pt idx="100">
                  <c:v>45383</c:v>
                </c:pt>
                <c:pt idx="101">
                  <c:v>45413</c:v>
                </c:pt>
                <c:pt idx="102">
                  <c:v>45444</c:v>
                </c:pt>
                <c:pt idx="103">
                  <c:v>45474</c:v>
                </c:pt>
                <c:pt idx="104">
                  <c:v>45505</c:v>
                </c:pt>
                <c:pt idx="105">
                  <c:v>45536</c:v>
                </c:pt>
                <c:pt idx="106">
                  <c:v>45566</c:v>
                </c:pt>
                <c:pt idx="107">
                  <c:v>45597</c:v>
                </c:pt>
                <c:pt idx="108">
                  <c:v>45627</c:v>
                </c:pt>
              </c:numCache>
            </c:numRef>
          </c:cat>
          <c:val>
            <c:numRef>
              <c:f>'Abb_Graph 1'!$D$35:$D$143</c:f>
              <c:numCache>
                <c:formatCode>_-* #,##0\ _€_-;\-* #,##0\ _€_-;_-* "-"??\ _€_-;_-@_-</c:formatCode>
                <c:ptCount val="109"/>
                <c:pt idx="0">
                  <c:v>593556246</c:v>
                </c:pt>
                <c:pt idx="1">
                  <c:v>606656246</c:v>
                </c:pt>
                <c:pt idx="2">
                  <c:v>754539246</c:v>
                </c:pt>
                <c:pt idx="3">
                  <c:v>687824246</c:v>
                </c:pt>
                <c:pt idx="4">
                  <c:v>701548246</c:v>
                </c:pt>
                <c:pt idx="5">
                  <c:v>734016248</c:v>
                </c:pt>
                <c:pt idx="6">
                  <c:v>941523216</c:v>
                </c:pt>
                <c:pt idx="7">
                  <c:v>997563216</c:v>
                </c:pt>
                <c:pt idx="8">
                  <c:v>1418063215</c:v>
                </c:pt>
                <c:pt idx="9">
                  <c:v>2301038216</c:v>
                </c:pt>
                <c:pt idx="10">
                  <c:v>2307038216</c:v>
                </c:pt>
                <c:pt idx="11">
                  <c:v>2302654904</c:v>
                </c:pt>
                <c:pt idx="12">
                  <c:v>2523976544</c:v>
                </c:pt>
                <c:pt idx="13">
                  <c:v>2522326543</c:v>
                </c:pt>
                <c:pt idx="14">
                  <c:v>2407511543</c:v>
                </c:pt>
                <c:pt idx="15">
                  <c:v>2428283206</c:v>
                </c:pt>
                <c:pt idx="16">
                  <c:v>2436659206</c:v>
                </c:pt>
                <c:pt idx="17">
                  <c:v>2416709206</c:v>
                </c:pt>
                <c:pt idx="18">
                  <c:v>2230904206</c:v>
                </c:pt>
                <c:pt idx="19">
                  <c:v>2187064205</c:v>
                </c:pt>
                <c:pt idx="20">
                  <c:v>1991964206</c:v>
                </c:pt>
                <c:pt idx="21">
                  <c:v>1026949205</c:v>
                </c:pt>
                <c:pt idx="22">
                  <c:v>1032949205</c:v>
                </c:pt>
                <c:pt idx="23">
                  <c:v>998051659</c:v>
                </c:pt>
                <c:pt idx="24">
                  <c:v>722228264.64999998</c:v>
                </c:pt>
                <c:pt idx="25">
                  <c:v>720793264.64999998</c:v>
                </c:pt>
                <c:pt idx="26">
                  <c:v>707431263.64999998</c:v>
                </c:pt>
                <c:pt idx="27">
                  <c:v>730939600.64999998</c:v>
                </c:pt>
                <c:pt idx="28">
                  <c:v>827919601.64999998</c:v>
                </c:pt>
                <c:pt idx="29">
                  <c:v>920342101.64999998</c:v>
                </c:pt>
                <c:pt idx="30">
                  <c:v>1132462101.6500001</c:v>
                </c:pt>
                <c:pt idx="31">
                  <c:v>1200092100.6500001</c:v>
                </c:pt>
                <c:pt idx="32">
                  <c:v>1648382098.6500001</c:v>
                </c:pt>
                <c:pt idx="33">
                  <c:v>1672277099.6600001</c:v>
                </c:pt>
                <c:pt idx="34">
                  <c:v>1707357099.6600001</c:v>
                </c:pt>
                <c:pt idx="35">
                  <c:v>1711797099.6600001</c:v>
                </c:pt>
                <c:pt idx="36">
                  <c:v>1700270494.01</c:v>
                </c:pt>
                <c:pt idx="37">
                  <c:v>1767835495.01</c:v>
                </c:pt>
                <c:pt idx="38">
                  <c:v>1832357496.01</c:v>
                </c:pt>
                <c:pt idx="39">
                  <c:v>1936404184.01</c:v>
                </c:pt>
                <c:pt idx="40">
                  <c:v>1913276683.01</c:v>
                </c:pt>
                <c:pt idx="41">
                  <c:v>1855350183.01</c:v>
                </c:pt>
                <c:pt idx="42">
                  <c:v>1600530183.01</c:v>
                </c:pt>
                <c:pt idx="43">
                  <c:v>1802250185.01</c:v>
                </c:pt>
                <c:pt idx="44">
                  <c:v>1144590186.01</c:v>
                </c:pt>
                <c:pt idx="45">
                  <c:v>1046975186</c:v>
                </c:pt>
                <c:pt idx="46">
                  <c:v>999895186</c:v>
                </c:pt>
                <c:pt idx="47">
                  <c:v>1348676185</c:v>
                </c:pt>
                <c:pt idx="48">
                  <c:v>1436021186</c:v>
                </c:pt>
                <c:pt idx="49">
                  <c:v>1386087141</c:v>
                </c:pt>
                <c:pt idx="50">
                  <c:v>1358892933.3599999</c:v>
                </c:pt>
                <c:pt idx="51">
                  <c:v>1359571245.3599999</c:v>
                </c:pt>
                <c:pt idx="52">
                  <c:v>1285138745.3600001</c:v>
                </c:pt>
                <c:pt idx="53">
                  <c:v>1447483164.3600001</c:v>
                </c:pt>
                <c:pt idx="54">
                  <c:v>1572243164.3600001</c:v>
                </c:pt>
                <c:pt idx="55">
                  <c:v>1757903270.73</c:v>
                </c:pt>
                <c:pt idx="56">
                  <c:v>1803513271.73</c:v>
                </c:pt>
                <c:pt idx="57">
                  <c:v>1888440256.54</c:v>
                </c:pt>
                <c:pt idx="58">
                  <c:v>1978180292</c:v>
                </c:pt>
                <c:pt idx="59">
                  <c:v>1665039293</c:v>
                </c:pt>
                <c:pt idx="60">
                  <c:v>2294464292.8600001</c:v>
                </c:pt>
                <c:pt idx="61">
                  <c:v>2291797829.77</c:v>
                </c:pt>
                <c:pt idx="62">
                  <c:v>2251486125.1700001</c:v>
                </c:pt>
                <c:pt idx="63">
                  <c:v>2364136125.1700001</c:v>
                </c:pt>
                <c:pt idx="64">
                  <c:v>2389616124.1700001</c:v>
                </c:pt>
                <c:pt idx="65">
                  <c:v>2208345705.1700001</c:v>
                </c:pt>
                <c:pt idx="66">
                  <c:v>2107366705.1700001</c:v>
                </c:pt>
                <c:pt idx="67">
                  <c:v>1698576598.8000002</c:v>
                </c:pt>
                <c:pt idx="68">
                  <c:v>1673497598.8</c:v>
                </c:pt>
                <c:pt idx="69">
                  <c:v>1610965613.99</c:v>
                </c:pt>
                <c:pt idx="70">
                  <c:v>2750841584.7800002</c:v>
                </c:pt>
                <c:pt idx="71">
                  <c:v>2745941584.7800002</c:v>
                </c:pt>
                <c:pt idx="72">
                  <c:v>2006821584.9200001</c:v>
                </c:pt>
                <c:pt idx="73">
                  <c:v>2042127093.0100002</c:v>
                </c:pt>
                <c:pt idx="74">
                  <c:v>2196388858.5700002</c:v>
                </c:pt>
                <c:pt idx="75">
                  <c:v>1928563857.5700002</c:v>
                </c:pt>
                <c:pt idx="76">
                  <c:v>2088421001.5700002</c:v>
                </c:pt>
                <c:pt idx="77">
                  <c:v>2102802501.5700002</c:v>
                </c:pt>
                <c:pt idx="78">
                  <c:v>2264316501.5700002</c:v>
                </c:pt>
                <c:pt idx="79">
                  <c:v>2295335054.5700002</c:v>
                </c:pt>
                <c:pt idx="80">
                  <c:v>2308126327.5700002</c:v>
                </c:pt>
                <c:pt idx="81">
                  <c:v>2412336775.5700002</c:v>
                </c:pt>
                <c:pt idx="82">
                  <c:v>1242895769.3199999</c:v>
                </c:pt>
                <c:pt idx="83">
                  <c:v>1219380729.3199999</c:v>
                </c:pt>
                <c:pt idx="84">
                  <c:v>1247702863.3199999</c:v>
                </c:pt>
                <c:pt idx="85">
                  <c:v>1243405863.3199999</c:v>
                </c:pt>
                <c:pt idx="86">
                  <c:v>1095860810</c:v>
                </c:pt>
                <c:pt idx="87">
                  <c:v>1147104198</c:v>
                </c:pt>
                <c:pt idx="88">
                  <c:v>958247055</c:v>
                </c:pt>
                <c:pt idx="89">
                  <c:v>966145555</c:v>
                </c:pt>
                <c:pt idx="90">
                  <c:v>783150554</c:v>
                </c:pt>
                <c:pt idx="91">
                  <c:v>742962686</c:v>
                </c:pt>
                <c:pt idx="92">
                  <c:v>693610413</c:v>
                </c:pt>
                <c:pt idx="93">
                  <c:v>619604965</c:v>
                </c:pt>
                <c:pt idx="94">
                  <c:v>652064965</c:v>
                </c:pt>
                <c:pt idx="95">
                  <c:v>606200005</c:v>
                </c:pt>
                <c:pt idx="96">
                  <c:v>553935871</c:v>
                </c:pt>
                <c:pt idx="97">
                  <c:v>480507871</c:v>
                </c:pt>
                <c:pt idx="98">
                  <c:v>461037071</c:v>
                </c:pt>
                <c:pt idx="99">
                  <c:v>432776314</c:v>
                </c:pt>
                <c:pt idx="100">
                  <c:v>450336424</c:v>
                </c:pt>
                <c:pt idx="101">
                  <c:v>433496424</c:v>
                </c:pt>
                <c:pt idx="102">
                  <c:v>470876425</c:v>
                </c:pt>
                <c:pt idx="103">
                  <c:v>473615740</c:v>
                </c:pt>
                <c:pt idx="104">
                  <c:v>500762457</c:v>
                </c:pt>
                <c:pt idx="105">
                  <c:v>437597457</c:v>
                </c:pt>
                <c:pt idx="106">
                  <c:v>509658612</c:v>
                </c:pt>
                <c:pt idx="107">
                  <c:v>551328033</c:v>
                </c:pt>
                <c:pt idx="108">
                  <c:v>617410033</c:v>
                </c:pt>
              </c:numCache>
            </c:numRef>
          </c:val>
          <c:extLst>
            <c:ext xmlns:c16="http://schemas.microsoft.com/office/drawing/2014/chart" uri="{C3380CC4-5D6E-409C-BE32-E72D297353CC}">
              <c16:uniqueId val="{00000000-AA8A-4FC9-AF2A-14BD19818F32}"/>
            </c:ext>
          </c:extLst>
        </c:ser>
        <c:ser>
          <c:idx val="0"/>
          <c:order val="1"/>
          <c:tx>
            <c:strRef>
              <c:f>'Abb_Graph 1'!$E$33</c:f>
              <c:strCache>
                <c:ptCount val="1"/>
                <c:pt idx="0">
                  <c:v>Assisted living</c:v>
                </c:pt>
              </c:strCache>
            </c:strRef>
          </c:tx>
          <c:spPr>
            <a:solidFill>
              <a:srgbClr val="EEAB89">
                <a:alpha val="69804"/>
              </a:srgbClr>
            </a:solidFill>
            <a:ln w="25400">
              <a:noFill/>
            </a:ln>
            <a:effectLst/>
          </c:spPr>
          <c:cat>
            <c:numRef>
              <c:f>'Abb_Graph 1'!$C$35:$C$143</c:f>
              <c:numCache>
                <c:formatCode>mmm\-yy</c:formatCode>
                <c:ptCount val="109"/>
                <c:pt idx="0">
                  <c:v>42339</c:v>
                </c:pt>
                <c:pt idx="1">
                  <c:v>42370</c:v>
                </c:pt>
                <c:pt idx="2">
                  <c:v>42401</c:v>
                </c:pt>
                <c:pt idx="3">
                  <c:v>42430</c:v>
                </c:pt>
                <c:pt idx="4">
                  <c:v>42461</c:v>
                </c:pt>
                <c:pt idx="5">
                  <c:v>42491</c:v>
                </c:pt>
                <c:pt idx="6">
                  <c:v>42522</c:v>
                </c:pt>
                <c:pt idx="7">
                  <c:v>42552</c:v>
                </c:pt>
                <c:pt idx="8">
                  <c:v>42583</c:v>
                </c:pt>
                <c:pt idx="9">
                  <c:v>42614</c:v>
                </c:pt>
                <c:pt idx="10">
                  <c:v>42644</c:v>
                </c:pt>
                <c:pt idx="11">
                  <c:v>42675</c:v>
                </c:pt>
                <c:pt idx="12">
                  <c:v>42705</c:v>
                </c:pt>
                <c:pt idx="13">
                  <c:v>42736</c:v>
                </c:pt>
                <c:pt idx="14">
                  <c:v>42767</c:v>
                </c:pt>
                <c:pt idx="15">
                  <c:v>42795</c:v>
                </c:pt>
                <c:pt idx="16">
                  <c:v>42826</c:v>
                </c:pt>
                <c:pt idx="17">
                  <c:v>42856</c:v>
                </c:pt>
                <c:pt idx="18">
                  <c:v>42887</c:v>
                </c:pt>
                <c:pt idx="19">
                  <c:v>42917</c:v>
                </c:pt>
                <c:pt idx="20">
                  <c:v>42948</c:v>
                </c:pt>
                <c:pt idx="21">
                  <c:v>42979</c:v>
                </c:pt>
                <c:pt idx="22">
                  <c:v>43009</c:v>
                </c:pt>
                <c:pt idx="23">
                  <c:v>43040</c:v>
                </c:pt>
                <c:pt idx="24">
                  <c:v>43070</c:v>
                </c:pt>
                <c:pt idx="25">
                  <c:v>43101</c:v>
                </c:pt>
                <c:pt idx="26">
                  <c:v>43132</c:v>
                </c:pt>
                <c:pt idx="27">
                  <c:v>43160</c:v>
                </c:pt>
                <c:pt idx="28">
                  <c:v>43191</c:v>
                </c:pt>
                <c:pt idx="29">
                  <c:v>43221</c:v>
                </c:pt>
                <c:pt idx="30">
                  <c:v>43252</c:v>
                </c:pt>
                <c:pt idx="31">
                  <c:v>43282</c:v>
                </c:pt>
                <c:pt idx="32">
                  <c:v>43313</c:v>
                </c:pt>
                <c:pt idx="33">
                  <c:v>43344</c:v>
                </c:pt>
                <c:pt idx="34">
                  <c:v>43374</c:v>
                </c:pt>
                <c:pt idx="35">
                  <c:v>43405</c:v>
                </c:pt>
                <c:pt idx="36">
                  <c:v>43435</c:v>
                </c:pt>
                <c:pt idx="37">
                  <c:v>43466</c:v>
                </c:pt>
                <c:pt idx="38">
                  <c:v>43497</c:v>
                </c:pt>
                <c:pt idx="39">
                  <c:v>43525</c:v>
                </c:pt>
                <c:pt idx="40">
                  <c:v>43556</c:v>
                </c:pt>
                <c:pt idx="41">
                  <c:v>43586</c:v>
                </c:pt>
                <c:pt idx="42">
                  <c:v>43617</c:v>
                </c:pt>
                <c:pt idx="43">
                  <c:v>43647</c:v>
                </c:pt>
                <c:pt idx="44">
                  <c:v>43678</c:v>
                </c:pt>
                <c:pt idx="45">
                  <c:v>43709</c:v>
                </c:pt>
                <c:pt idx="46">
                  <c:v>43739</c:v>
                </c:pt>
                <c:pt idx="47">
                  <c:v>43770</c:v>
                </c:pt>
                <c:pt idx="48">
                  <c:v>43800</c:v>
                </c:pt>
                <c:pt idx="49">
                  <c:v>43831</c:v>
                </c:pt>
                <c:pt idx="50">
                  <c:v>43862</c:v>
                </c:pt>
                <c:pt idx="51">
                  <c:v>43891</c:v>
                </c:pt>
                <c:pt idx="52">
                  <c:v>43922</c:v>
                </c:pt>
                <c:pt idx="53">
                  <c:v>43952</c:v>
                </c:pt>
                <c:pt idx="54">
                  <c:v>43983</c:v>
                </c:pt>
                <c:pt idx="55">
                  <c:v>44013</c:v>
                </c:pt>
                <c:pt idx="56">
                  <c:v>44044</c:v>
                </c:pt>
                <c:pt idx="57">
                  <c:v>44075</c:v>
                </c:pt>
                <c:pt idx="58">
                  <c:v>44105</c:v>
                </c:pt>
                <c:pt idx="59">
                  <c:v>44136</c:v>
                </c:pt>
                <c:pt idx="60">
                  <c:v>44166</c:v>
                </c:pt>
                <c:pt idx="61">
                  <c:v>44197</c:v>
                </c:pt>
                <c:pt idx="62">
                  <c:v>44228</c:v>
                </c:pt>
                <c:pt idx="63">
                  <c:v>44256</c:v>
                </c:pt>
                <c:pt idx="64">
                  <c:v>44287</c:v>
                </c:pt>
                <c:pt idx="65">
                  <c:v>44317</c:v>
                </c:pt>
                <c:pt idx="66">
                  <c:v>44348</c:v>
                </c:pt>
                <c:pt idx="67">
                  <c:v>44378</c:v>
                </c:pt>
                <c:pt idx="68">
                  <c:v>44409</c:v>
                </c:pt>
                <c:pt idx="69">
                  <c:v>44440</c:v>
                </c:pt>
                <c:pt idx="70">
                  <c:v>44470</c:v>
                </c:pt>
                <c:pt idx="71">
                  <c:v>44501</c:v>
                </c:pt>
                <c:pt idx="72">
                  <c:v>44531</c:v>
                </c:pt>
                <c:pt idx="73">
                  <c:v>44562</c:v>
                </c:pt>
                <c:pt idx="74">
                  <c:v>44593</c:v>
                </c:pt>
                <c:pt idx="75">
                  <c:v>44621</c:v>
                </c:pt>
                <c:pt idx="76">
                  <c:v>44652</c:v>
                </c:pt>
                <c:pt idx="77">
                  <c:v>44682</c:v>
                </c:pt>
                <c:pt idx="78">
                  <c:v>44713</c:v>
                </c:pt>
                <c:pt idx="79">
                  <c:v>44743</c:v>
                </c:pt>
                <c:pt idx="80">
                  <c:v>44774</c:v>
                </c:pt>
                <c:pt idx="81">
                  <c:v>44805</c:v>
                </c:pt>
                <c:pt idx="82">
                  <c:v>44835</c:v>
                </c:pt>
                <c:pt idx="83">
                  <c:v>44866</c:v>
                </c:pt>
                <c:pt idx="84">
                  <c:v>44896</c:v>
                </c:pt>
                <c:pt idx="85">
                  <c:v>44927</c:v>
                </c:pt>
                <c:pt idx="86">
                  <c:v>44958</c:v>
                </c:pt>
                <c:pt idx="87">
                  <c:v>44986</c:v>
                </c:pt>
                <c:pt idx="88">
                  <c:v>45017</c:v>
                </c:pt>
                <c:pt idx="89">
                  <c:v>45047</c:v>
                </c:pt>
                <c:pt idx="90">
                  <c:v>45078</c:v>
                </c:pt>
                <c:pt idx="91">
                  <c:v>45108</c:v>
                </c:pt>
                <c:pt idx="92">
                  <c:v>45139</c:v>
                </c:pt>
                <c:pt idx="93">
                  <c:v>45170</c:v>
                </c:pt>
                <c:pt idx="94">
                  <c:v>45200</c:v>
                </c:pt>
                <c:pt idx="95">
                  <c:v>45231</c:v>
                </c:pt>
                <c:pt idx="96">
                  <c:v>45261</c:v>
                </c:pt>
                <c:pt idx="97">
                  <c:v>45292</c:v>
                </c:pt>
                <c:pt idx="98">
                  <c:v>45323</c:v>
                </c:pt>
                <c:pt idx="99">
                  <c:v>45352</c:v>
                </c:pt>
                <c:pt idx="100">
                  <c:v>45383</c:v>
                </c:pt>
                <c:pt idx="101">
                  <c:v>45413</c:v>
                </c:pt>
                <c:pt idx="102">
                  <c:v>45444</c:v>
                </c:pt>
                <c:pt idx="103">
                  <c:v>45474</c:v>
                </c:pt>
                <c:pt idx="104">
                  <c:v>45505</c:v>
                </c:pt>
                <c:pt idx="105">
                  <c:v>45536</c:v>
                </c:pt>
                <c:pt idx="106">
                  <c:v>45566</c:v>
                </c:pt>
                <c:pt idx="107">
                  <c:v>45597</c:v>
                </c:pt>
                <c:pt idx="108">
                  <c:v>45627</c:v>
                </c:pt>
              </c:numCache>
            </c:numRef>
          </c:cat>
          <c:val>
            <c:numRef>
              <c:f>'Abb_Graph 1'!$E$35:$E$143</c:f>
              <c:numCache>
                <c:formatCode>_-* #,##0\ _€_-;\-* #,##0\ _€_-;_-* "-"??\ _€_-;_-@_-</c:formatCode>
                <c:ptCount val="109"/>
                <c:pt idx="0">
                  <c:v>68890922</c:v>
                </c:pt>
                <c:pt idx="1">
                  <c:v>93190922</c:v>
                </c:pt>
                <c:pt idx="2">
                  <c:v>93190922</c:v>
                </c:pt>
                <c:pt idx="3">
                  <c:v>98850422</c:v>
                </c:pt>
                <c:pt idx="4">
                  <c:v>98850422</c:v>
                </c:pt>
                <c:pt idx="5">
                  <c:v>98850422</c:v>
                </c:pt>
                <c:pt idx="6">
                  <c:v>109570422</c:v>
                </c:pt>
                <c:pt idx="7">
                  <c:v>109570422</c:v>
                </c:pt>
                <c:pt idx="8">
                  <c:v>109570422</c:v>
                </c:pt>
                <c:pt idx="9">
                  <c:v>106970422</c:v>
                </c:pt>
                <c:pt idx="10">
                  <c:v>106970422</c:v>
                </c:pt>
                <c:pt idx="11">
                  <c:v>70446953</c:v>
                </c:pt>
                <c:pt idx="12">
                  <c:v>74801952</c:v>
                </c:pt>
                <c:pt idx="13">
                  <c:v>55001951</c:v>
                </c:pt>
                <c:pt idx="14">
                  <c:v>55001951</c:v>
                </c:pt>
                <c:pt idx="15">
                  <c:v>49342451</c:v>
                </c:pt>
                <c:pt idx="16">
                  <c:v>49792450</c:v>
                </c:pt>
                <c:pt idx="17">
                  <c:v>54792450</c:v>
                </c:pt>
                <c:pt idx="18">
                  <c:v>38072450</c:v>
                </c:pt>
                <c:pt idx="19">
                  <c:v>38072450</c:v>
                </c:pt>
                <c:pt idx="20">
                  <c:v>38072450</c:v>
                </c:pt>
                <c:pt idx="21">
                  <c:v>59156450</c:v>
                </c:pt>
                <c:pt idx="22">
                  <c:v>59156450</c:v>
                </c:pt>
                <c:pt idx="23">
                  <c:v>51823997</c:v>
                </c:pt>
                <c:pt idx="24">
                  <c:v>64485392.340000004</c:v>
                </c:pt>
                <c:pt idx="25">
                  <c:v>73735393.340000004</c:v>
                </c:pt>
                <c:pt idx="26">
                  <c:v>75083233.340000004</c:v>
                </c:pt>
                <c:pt idx="27">
                  <c:v>75083233.340000004</c:v>
                </c:pt>
                <c:pt idx="28">
                  <c:v>74633234.340000004</c:v>
                </c:pt>
                <c:pt idx="29">
                  <c:v>94273234.340000004</c:v>
                </c:pt>
                <c:pt idx="30">
                  <c:v>138273234.34</c:v>
                </c:pt>
                <c:pt idx="31">
                  <c:v>143673234.34</c:v>
                </c:pt>
                <c:pt idx="32">
                  <c:v>157723234.34</c:v>
                </c:pt>
                <c:pt idx="33">
                  <c:v>147639234.34</c:v>
                </c:pt>
                <c:pt idx="34">
                  <c:v>151089234.34</c:v>
                </c:pt>
                <c:pt idx="35">
                  <c:v>155979234.34</c:v>
                </c:pt>
                <c:pt idx="36">
                  <c:v>128897840</c:v>
                </c:pt>
                <c:pt idx="37">
                  <c:v>115597839</c:v>
                </c:pt>
                <c:pt idx="38">
                  <c:v>114249999</c:v>
                </c:pt>
                <c:pt idx="39">
                  <c:v>156848310</c:v>
                </c:pt>
                <c:pt idx="40">
                  <c:v>251948310</c:v>
                </c:pt>
                <c:pt idx="41">
                  <c:v>271883310</c:v>
                </c:pt>
                <c:pt idx="42">
                  <c:v>317883310</c:v>
                </c:pt>
                <c:pt idx="43">
                  <c:v>326550262</c:v>
                </c:pt>
                <c:pt idx="44">
                  <c:v>363547512</c:v>
                </c:pt>
                <c:pt idx="45">
                  <c:v>363547512</c:v>
                </c:pt>
                <c:pt idx="46">
                  <c:v>389797512</c:v>
                </c:pt>
                <c:pt idx="47">
                  <c:v>403512512</c:v>
                </c:pt>
                <c:pt idx="48">
                  <c:v>471912512</c:v>
                </c:pt>
                <c:pt idx="49">
                  <c:v>533140013</c:v>
                </c:pt>
                <c:pt idx="50">
                  <c:v>541184833</c:v>
                </c:pt>
                <c:pt idx="51">
                  <c:v>509586522</c:v>
                </c:pt>
                <c:pt idx="52">
                  <c:v>455118522</c:v>
                </c:pt>
                <c:pt idx="53">
                  <c:v>559543521.96000004</c:v>
                </c:pt>
                <c:pt idx="54">
                  <c:v>518143521.96000004</c:v>
                </c:pt>
                <c:pt idx="55">
                  <c:v>545381569.96000004</c:v>
                </c:pt>
                <c:pt idx="56">
                  <c:v>538816589.45000005</c:v>
                </c:pt>
                <c:pt idx="57">
                  <c:v>547632192.28000009</c:v>
                </c:pt>
                <c:pt idx="58">
                  <c:v>533682192.28000003</c:v>
                </c:pt>
                <c:pt idx="59">
                  <c:v>767307192.27999997</c:v>
                </c:pt>
                <c:pt idx="60">
                  <c:v>710807192.27999997</c:v>
                </c:pt>
                <c:pt idx="61">
                  <c:v>704629692.27999997</c:v>
                </c:pt>
                <c:pt idx="62">
                  <c:v>827692871.27999997</c:v>
                </c:pt>
                <c:pt idx="63">
                  <c:v>868373933.63999999</c:v>
                </c:pt>
                <c:pt idx="64">
                  <c:v>864137936.63999999</c:v>
                </c:pt>
                <c:pt idx="65">
                  <c:v>724537936.67999995</c:v>
                </c:pt>
                <c:pt idx="66">
                  <c:v>811337936.67999995</c:v>
                </c:pt>
                <c:pt idx="67">
                  <c:v>791700536.67999995</c:v>
                </c:pt>
                <c:pt idx="68">
                  <c:v>794202523.18999994</c:v>
                </c:pt>
                <c:pt idx="69">
                  <c:v>821139920.36000001</c:v>
                </c:pt>
                <c:pt idx="70">
                  <c:v>850609920.36000001</c:v>
                </c:pt>
                <c:pt idx="71">
                  <c:v>678169920.36000001</c:v>
                </c:pt>
                <c:pt idx="72">
                  <c:v>816019920.36000001</c:v>
                </c:pt>
                <c:pt idx="73">
                  <c:v>924632354.36000001</c:v>
                </c:pt>
                <c:pt idx="74">
                  <c:v>800724355.36000001</c:v>
                </c:pt>
                <c:pt idx="75">
                  <c:v>777968293</c:v>
                </c:pt>
                <c:pt idx="76">
                  <c:v>757572290</c:v>
                </c:pt>
                <c:pt idx="77">
                  <c:v>775809790</c:v>
                </c:pt>
                <c:pt idx="78">
                  <c:v>765554139</c:v>
                </c:pt>
                <c:pt idx="79">
                  <c:v>759514744</c:v>
                </c:pt>
                <c:pt idx="80">
                  <c:v>712530488</c:v>
                </c:pt>
                <c:pt idx="81">
                  <c:v>760335314</c:v>
                </c:pt>
                <c:pt idx="82">
                  <c:v>820576478.98000002</c:v>
                </c:pt>
                <c:pt idx="83">
                  <c:v>751143978.98000002</c:v>
                </c:pt>
                <c:pt idx="84">
                  <c:v>604293978.98000002</c:v>
                </c:pt>
                <c:pt idx="85">
                  <c:v>464121544.98000002</c:v>
                </c:pt>
                <c:pt idx="86">
                  <c:v>486021544.98000002</c:v>
                </c:pt>
                <c:pt idx="87">
                  <c:v>527696544.98000002</c:v>
                </c:pt>
                <c:pt idx="88">
                  <c:v>516696544.98000002</c:v>
                </c:pt>
                <c:pt idx="89">
                  <c:v>539059044.98000002</c:v>
                </c:pt>
                <c:pt idx="90">
                  <c:v>427914695.98000002</c:v>
                </c:pt>
                <c:pt idx="91">
                  <c:v>412286490.98000002</c:v>
                </c:pt>
                <c:pt idx="92">
                  <c:v>412286490.98000002</c:v>
                </c:pt>
                <c:pt idx="93">
                  <c:v>407728664.98000002</c:v>
                </c:pt>
                <c:pt idx="94">
                  <c:v>302267500</c:v>
                </c:pt>
                <c:pt idx="95">
                  <c:v>285540000</c:v>
                </c:pt>
                <c:pt idx="96">
                  <c:v>282640000</c:v>
                </c:pt>
                <c:pt idx="97">
                  <c:v>258700000</c:v>
                </c:pt>
                <c:pt idx="98">
                  <c:v>235540000</c:v>
                </c:pt>
                <c:pt idx="99">
                  <c:v>203110000</c:v>
                </c:pt>
                <c:pt idx="100">
                  <c:v>198110000</c:v>
                </c:pt>
                <c:pt idx="101">
                  <c:v>148110000</c:v>
                </c:pt>
                <c:pt idx="102">
                  <c:v>134110000</c:v>
                </c:pt>
                <c:pt idx="103">
                  <c:v>134110000</c:v>
                </c:pt>
                <c:pt idx="104">
                  <c:v>134110000</c:v>
                </c:pt>
                <c:pt idx="105">
                  <c:v>44110000</c:v>
                </c:pt>
                <c:pt idx="106">
                  <c:v>179413845</c:v>
                </c:pt>
                <c:pt idx="107">
                  <c:v>207813845</c:v>
                </c:pt>
                <c:pt idx="108">
                  <c:v>234313845</c:v>
                </c:pt>
              </c:numCache>
            </c:numRef>
          </c:val>
          <c:extLst>
            <c:ext xmlns:c16="http://schemas.microsoft.com/office/drawing/2014/chart" uri="{C3380CC4-5D6E-409C-BE32-E72D297353CC}">
              <c16:uniqueId val="{00000001-AA8A-4FC9-AF2A-14BD19818F32}"/>
            </c:ext>
          </c:extLst>
        </c:ser>
        <c:ser>
          <c:idx val="2"/>
          <c:order val="2"/>
          <c:tx>
            <c:strRef>
              <c:f>'Abb_Graph 1'!$F$33</c:f>
              <c:strCache>
                <c:ptCount val="1"/>
                <c:pt idx="0">
                  <c:v>Medical centres</c:v>
                </c:pt>
              </c:strCache>
            </c:strRef>
          </c:tx>
          <c:spPr>
            <a:solidFill>
              <a:srgbClr val="6A769F">
                <a:alpha val="69804"/>
              </a:srgbClr>
            </a:solidFill>
            <a:ln w="25400">
              <a:noFill/>
            </a:ln>
            <a:effectLst/>
          </c:spPr>
          <c:cat>
            <c:numRef>
              <c:f>'Abb_Graph 1'!$C$35:$C$143</c:f>
              <c:numCache>
                <c:formatCode>mmm\-yy</c:formatCode>
                <c:ptCount val="109"/>
                <c:pt idx="0">
                  <c:v>42339</c:v>
                </c:pt>
                <c:pt idx="1">
                  <c:v>42370</c:v>
                </c:pt>
                <c:pt idx="2">
                  <c:v>42401</c:v>
                </c:pt>
                <c:pt idx="3">
                  <c:v>42430</c:v>
                </c:pt>
                <c:pt idx="4">
                  <c:v>42461</c:v>
                </c:pt>
                <c:pt idx="5">
                  <c:v>42491</c:v>
                </c:pt>
                <c:pt idx="6">
                  <c:v>42522</c:v>
                </c:pt>
                <c:pt idx="7">
                  <c:v>42552</c:v>
                </c:pt>
                <c:pt idx="8">
                  <c:v>42583</c:v>
                </c:pt>
                <c:pt idx="9">
                  <c:v>42614</c:v>
                </c:pt>
                <c:pt idx="10">
                  <c:v>42644</c:v>
                </c:pt>
                <c:pt idx="11">
                  <c:v>42675</c:v>
                </c:pt>
                <c:pt idx="12">
                  <c:v>42705</c:v>
                </c:pt>
                <c:pt idx="13">
                  <c:v>42736</c:v>
                </c:pt>
                <c:pt idx="14">
                  <c:v>42767</c:v>
                </c:pt>
                <c:pt idx="15">
                  <c:v>42795</c:v>
                </c:pt>
                <c:pt idx="16">
                  <c:v>42826</c:v>
                </c:pt>
                <c:pt idx="17">
                  <c:v>42856</c:v>
                </c:pt>
                <c:pt idx="18">
                  <c:v>42887</c:v>
                </c:pt>
                <c:pt idx="19">
                  <c:v>42917</c:v>
                </c:pt>
                <c:pt idx="20">
                  <c:v>42948</c:v>
                </c:pt>
                <c:pt idx="21">
                  <c:v>42979</c:v>
                </c:pt>
                <c:pt idx="22">
                  <c:v>43009</c:v>
                </c:pt>
                <c:pt idx="23">
                  <c:v>43040</c:v>
                </c:pt>
                <c:pt idx="24">
                  <c:v>43070</c:v>
                </c:pt>
                <c:pt idx="25">
                  <c:v>43101</c:v>
                </c:pt>
                <c:pt idx="26">
                  <c:v>43132</c:v>
                </c:pt>
                <c:pt idx="27">
                  <c:v>43160</c:v>
                </c:pt>
                <c:pt idx="28">
                  <c:v>43191</c:v>
                </c:pt>
                <c:pt idx="29">
                  <c:v>43221</c:v>
                </c:pt>
                <c:pt idx="30">
                  <c:v>43252</c:v>
                </c:pt>
                <c:pt idx="31">
                  <c:v>43282</c:v>
                </c:pt>
                <c:pt idx="32">
                  <c:v>43313</c:v>
                </c:pt>
                <c:pt idx="33">
                  <c:v>43344</c:v>
                </c:pt>
                <c:pt idx="34">
                  <c:v>43374</c:v>
                </c:pt>
                <c:pt idx="35">
                  <c:v>43405</c:v>
                </c:pt>
                <c:pt idx="36">
                  <c:v>43435</c:v>
                </c:pt>
                <c:pt idx="37">
                  <c:v>43466</c:v>
                </c:pt>
                <c:pt idx="38">
                  <c:v>43497</c:v>
                </c:pt>
                <c:pt idx="39">
                  <c:v>43525</c:v>
                </c:pt>
                <c:pt idx="40">
                  <c:v>43556</c:v>
                </c:pt>
                <c:pt idx="41">
                  <c:v>43586</c:v>
                </c:pt>
                <c:pt idx="42">
                  <c:v>43617</c:v>
                </c:pt>
                <c:pt idx="43">
                  <c:v>43647</c:v>
                </c:pt>
                <c:pt idx="44">
                  <c:v>43678</c:v>
                </c:pt>
                <c:pt idx="45">
                  <c:v>43709</c:v>
                </c:pt>
                <c:pt idx="46">
                  <c:v>43739</c:v>
                </c:pt>
                <c:pt idx="47">
                  <c:v>43770</c:v>
                </c:pt>
                <c:pt idx="48">
                  <c:v>43800</c:v>
                </c:pt>
                <c:pt idx="49">
                  <c:v>43831</c:v>
                </c:pt>
                <c:pt idx="50">
                  <c:v>43862</c:v>
                </c:pt>
                <c:pt idx="51">
                  <c:v>43891</c:v>
                </c:pt>
                <c:pt idx="52">
                  <c:v>43922</c:v>
                </c:pt>
                <c:pt idx="53">
                  <c:v>43952</c:v>
                </c:pt>
                <c:pt idx="54">
                  <c:v>43983</c:v>
                </c:pt>
                <c:pt idx="55">
                  <c:v>44013</c:v>
                </c:pt>
                <c:pt idx="56">
                  <c:v>44044</c:v>
                </c:pt>
                <c:pt idx="57">
                  <c:v>44075</c:v>
                </c:pt>
                <c:pt idx="58">
                  <c:v>44105</c:v>
                </c:pt>
                <c:pt idx="59">
                  <c:v>44136</c:v>
                </c:pt>
                <c:pt idx="60">
                  <c:v>44166</c:v>
                </c:pt>
                <c:pt idx="61">
                  <c:v>44197</c:v>
                </c:pt>
                <c:pt idx="62">
                  <c:v>44228</c:v>
                </c:pt>
                <c:pt idx="63">
                  <c:v>44256</c:v>
                </c:pt>
                <c:pt idx="64">
                  <c:v>44287</c:v>
                </c:pt>
                <c:pt idx="65">
                  <c:v>44317</c:v>
                </c:pt>
                <c:pt idx="66">
                  <c:v>44348</c:v>
                </c:pt>
                <c:pt idx="67">
                  <c:v>44378</c:v>
                </c:pt>
                <c:pt idx="68">
                  <c:v>44409</c:v>
                </c:pt>
                <c:pt idx="69">
                  <c:v>44440</c:v>
                </c:pt>
                <c:pt idx="70">
                  <c:v>44470</c:v>
                </c:pt>
                <c:pt idx="71">
                  <c:v>44501</c:v>
                </c:pt>
                <c:pt idx="72">
                  <c:v>44531</c:v>
                </c:pt>
                <c:pt idx="73">
                  <c:v>44562</c:v>
                </c:pt>
                <c:pt idx="74">
                  <c:v>44593</c:v>
                </c:pt>
                <c:pt idx="75">
                  <c:v>44621</c:v>
                </c:pt>
                <c:pt idx="76">
                  <c:v>44652</c:v>
                </c:pt>
                <c:pt idx="77">
                  <c:v>44682</c:v>
                </c:pt>
                <c:pt idx="78">
                  <c:v>44713</c:v>
                </c:pt>
                <c:pt idx="79">
                  <c:v>44743</c:v>
                </c:pt>
                <c:pt idx="80">
                  <c:v>44774</c:v>
                </c:pt>
                <c:pt idx="81">
                  <c:v>44805</c:v>
                </c:pt>
                <c:pt idx="82">
                  <c:v>44835</c:v>
                </c:pt>
                <c:pt idx="83">
                  <c:v>44866</c:v>
                </c:pt>
                <c:pt idx="84">
                  <c:v>44896</c:v>
                </c:pt>
                <c:pt idx="85">
                  <c:v>44927</c:v>
                </c:pt>
                <c:pt idx="86">
                  <c:v>44958</c:v>
                </c:pt>
                <c:pt idx="87">
                  <c:v>44986</c:v>
                </c:pt>
                <c:pt idx="88">
                  <c:v>45017</c:v>
                </c:pt>
                <c:pt idx="89">
                  <c:v>45047</c:v>
                </c:pt>
                <c:pt idx="90">
                  <c:v>45078</c:v>
                </c:pt>
                <c:pt idx="91">
                  <c:v>45108</c:v>
                </c:pt>
                <c:pt idx="92">
                  <c:v>45139</c:v>
                </c:pt>
                <c:pt idx="93">
                  <c:v>45170</c:v>
                </c:pt>
                <c:pt idx="94">
                  <c:v>45200</c:v>
                </c:pt>
                <c:pt idx="95">
                  <c:v>45231</c:v>
                </c:pt>
                <c:pt idx="96">
                  <c:v>45261</c:v>
                </c:pt>
                <c:pt idx="97">
                  <c:v>45292</c:v>
                </c:pt>
                <c:pt idx="98">
                  <c:v>45323</c:v>
                </c:pt>
                <c:pt idx="99">
                  <c:v>45352</c:v>
                </c:pt>
                <c:pt idx="100">
                  <c:v>45383</c:v>
                </c:pt>
                <c:pt idx="101">
                  <c:v>45413</c:v>
                </c:pt>
                <c:pt idx="102">
                  <c:v>45444</c:v>
                </c:pt>
                <c:pt idx="103">
                  <c:v>45474</c:v>
                </c:pt>
                <c:pt idx="104">
                  <c:v>45505</c:v>
                </c:pt>
                <c:pt idx="105">
                  <c:v>45536</c:v>
                </c:pt>
                <c:pt idx="106">
                  <c:v>45566</c:v>
                </c:pt>
                <c:pt idx="107">
                  <c:v>45597</c:v>
                </c:pt>
                <c:pt idx="108">
                  <c:v>45627</c:v>
                </c:pt>
              </c:numCache>
            </c:numRef>
          </c:cat>
          <c:val>
            <c:numRef>
              <c:f>'Abb_Graph 1'!$F$35:$F$143</c:f>
              <c:numCache>
                <c:formatCode>_-* #,##0\ _€_-;\-* #,##0\ _€_-;_-* "-"??\ _€_-;_-@_-</c:formatCode>
                <c:ptCount val="109"/>
                <c:pt idx="0">
                  <c:v>27614999</c:v>
                </c:pt>
                <c:pt idx="1">
                  <c:v>41614999</c:v>
                </c:pt>
                <c:pt idx="2">
                  <c:v>41614999</c:v>
                </c:pt>
                <c:pt idx="3">
                  <c:v>41614999</c:v>
                </c:pt>
                <c:pt idx="4">
                  <c:v>41614999</c:v>
                </c:pt>
                <c:pt idx="5">
                  <c:v>41614999</c:v>
                </c:pt>
                <c:pt idx="6">
                  <c:v>83842999</c:v>
                </c:pt>
                <c:pt idx="7">
                  <c:v>83842999</c:v>
                </c:pt>
                <c:pt idx="8">
                  <c:v>80368999</c:v>
                </c:pt>
                <c:pt idx="9">
                  <c:v>78890000</c:v>
                </c:pt>
                <c:pt idx="10">
                  <c:v>78890000</c:v>
                </c:pt>
                <c:pt idx="11">
                  <c:v>92390000</c:v>
                </c:pt>
                <c:pt idx="12">
                  <c:v>115752000</c:v>
                </c:pt>
                <c:pt idx="13">
                  <c:v>125059800</c:v>
                </c:pt>
                <c:pt idx="14">
                  <c:v>149359800</c:v>
                </c:pt>
                <c:pt idx="15">
                  <c:v>149359800</c:v>
                </c:pt>
                <c:pt idx="16">
                  <c:v>149359800</c:v>
                </c:pt>
                <c:pt idx="17">
                  <c:v>149359800</c:v>
                </c:pt>
                <c:pt idx="18">
                  <c:v>107131800</c:v>
                </c:pt>
                <c:pt idx="19">
                  <c:v>107131800</c:v>
                </c:pt>
                <c:pt idx="20">
                  <c:v>111838800</c:v>
                </c:pt>
                <c:pt idx="21">
                  <c:v>121613798</c:v>
                </c:pt>
                <c:pt idx="22">
                  <c:v>122794094</c:v>
                </c:pt>
                <c:pt idx="23">
                  <c:v>121994094</c:v>
                </c:pt>
                <c:pt idx="24">
                  <c:v>91375634</c:v>
                </c:pt>
                <c:pt idx="25">
                  <c:v>68067834</c:v>
                </c:pt>
                <c:pt idx="26">
                  <c:v>76967834</c:v>
                </c:pt>
                <c:pt idx="27">
                  <c:v>101967834</c:v>
                </c:pt>
                <c:pt idx="28">
                  <c:v>134166234</c:v>
                </c:pt>
                <c:pt idx="29">
                  <c:v>134166234</c:v>
                </c:pt>
                <c:pt idx="30">
                  <c:v>134166234</c:v>
                </c:pt>
                <c:pt idx="31">
                  <c:v>145666234</c:v>
                </c:pt>
                <c:pt idx="32">
                  <c:v>137647234</c:v>
                </c:pt>
                <c:pt idx="33">
                  <c:v>158043236</c:v>
                </c:pt>
                <c:pt idx="34">
                  <c:v>195391740</c:v>
                </c:pt>
                <c:pt idx="35">
                  <c:v>214712300</c:v>
                </c:pt>
                <c:pt idx="36">
                  <c:v>232943760</c:v>
                </c:pt>
                <c:pt idx="37">
                  <c:v>246203760</c:v>
                </c:pt>
                <c:pt idx="38">
                  <c:v>213003760</c:v>
                </c:pt>
                <c:pt idx="39">
                  <c:v>233003760</c:v>
                </c:pt>
                <c:pt idx="40">
                  <c:v>285155359</c:v>
                </c:pt>
                <c:pt idx="41">
                  <c:v>295091359</c:v>
                </c:pt>
                <c:pt idx="42">
                  <c:v>338910558</c:v>
                </c:pt>
                <c:pt idx="43">
                  <c:v>332410558</c:v>
                </c:pt>
                <c:pt idx="44">
                  <c:v>332410558</c:v>
                </c:pt>
                <c:pt idx="45">
                  <c:v>308580808</c:v>
                </c:pt>
                <c:pt idx="46">
                  <c:v>270052008</c:v>
                </c:pt>
                <c:pt idx="47">
                  <c:v>250531448</c:v>
                </c:pt>
                <c:pt idx="48">
                  <c:v>231531448</c:v>
                </c:pt>
                <c:pt idx="49">
                  <c:v>245211448</c:v>
                </c:pt>
                <c:pt idx="50">
                  <c:v>256248136</c:v>
                </c:pt>
                <c:pt idx="51">
                  <c:v>211248136</c:v>
                </c:pt>
                <c:pt idx="52">
                  <c:v>136898136</c:v>
                </c:pt>
                <c:pt idx="53">
                  <c:v>126962136</c:v>
                </c:pt>
                <c:pt idx="54">
                  <c:v>89556937</c:v>
                </c:pt>
                <c:pt idx="55">
                  <c:v>84556937</c:v>
                </c:pt>
                <c:pt idx="56">
                  <c:v>102061337</c:v>
                </c:pt>
                <c:pt idx="57">
                  <c:v>90395087</c:v>
                </c:pt>
                <c:pt idx="58">
                  <c:v>111995087</c:v>
                </c:pt>
                <c:pt idx="59">
                  <c:v>130112487</c:v>
                </c:pt>
                <c:pt idx="60">
                  <c:v>124112487</c:v>
                </c:pt>
                <c:pt idx="61">
                  <c:v>97172487</c:v>
                </c:pt>
                <c:pt idx="62">
                  <c:v>93575799</c:v>
                </c:pt>
                <c:pt idx="63">
                  <c:v>100275799</c:v>
                </c:pt>
                <c:pt idx="64">
                  <c:v>90275800</c:v>
                </c:pt>
                <c:pt idx="65">
                  <c:v>108436800</c:v>
                </c:pt>
                <c:pt idx="66">
                  <c:v>186636799</c:v>
                </c:pt>
                <c:pt idx="67">
                  <c:v>209216799</c:v>
                </c:pt>
                <c:pt idx="68">
                  <c:v>195212399</c:v>
                </c:pt>
                <c:pt idx="69">
                  <c:v>200342399</c:v>
                </c:pt>
                <c:pt idx="70">
                  <c:v>194742399</c:v>
                </c:pt>
                <c:pt idx="71">
                  <c:v>164124999</c:v>
                </c:pt>
                <c:pt idx="72">
                  <c:v>231765799</c:v>
                </c:pt>
                <c:pt idx="73">
                  <c:v>347795798</c:v>
                </c:pt>
                <c:pt idx="74">
                  <c:v>371855797</c:v>
                </c:pt>
                <c:pt idx="75">
                  <c:v>365155797</c:v>
                </c:pt>
                <c:pt idx="76">
                  <c:v>371030797</c:v>
                </c:pt>
                <c:pt idx="77">
                  <c:v>383877297</c:v>
                </c:pt>
                <c:pt idx="78">
                  <c:v>324546350.58999997</c:v>
                </c:pt>
                <c:pt idx="79">
                  <c:v>326355100.58999997</c:v>
                </c:pt>
                <c:pt idx="80">
                  <c:v>358855100.58999997</c:v>
                </c:pt>
                <c:pt idx="81">
                  <c:v>423725100.56999993</c:v>
                </c:pt>
                <c:pt idx="82">
                  <c:v>428725100.56999993</c:v>
                </c:pt>
                <c:pt idx="83">
                  <c:v>442525100.56999993</c:v>
                </c:pt>
                <c:pt idx="84">
                  <c:v>468784300.57000005</c:v>
                </c:pt>
                <c:pt idx="85">
                  <c:v>445129301.56999999</c:v>
                </c:pt>
                <c:pt idx="86">
                  <c:v>416228502.56999999</c:v>
                </c:pt>
                <c:pt idx="87">
                  <c:v>416228502.56999999</c:v>
                </c:pt>
                <c:pt idx="88">
                  <c:v>415353502.56999999</c:v>
                </c:pt>
                <c:pt idx="89">
                  <c:v>384346002.56999999</c:v>
                </c:pt>
                <c:pt idx="90">
                  <c:v>363412949.98000002</c:v>
                </c:pt>
                <c:pt idx="91">
                  <c:v>339024199.98000002</c:v>
                </c:pt>
                <c:pt idx="92">
                  <c:v>303024199.98000002</c:v>
                </c:pt>
                <c:pt idx="93">
                  <c:v>271774200</c:v>
                </c:pt>
                <c:pt idx="94">
                  <c:v>279024200</c:v>
                </c:pt>
                <c:pt idx="95">
                  <c:v>265224200</c:v>
                </c:pt>
                <c:pt idx="96">
                  <c:v>171324200</c:v>
                </c:pt>
                <c:pt idx="97">
                  <c:v>78949200</c:v>
                </c:pt>
                <c:pt idx="98">
                  <c:v>112255000</c:v>
                </c:pt>
                <c:pt idx="99">
                  <c:v>114166470</c:v>
                </c:pt>
                <c:pt idx="100">
                  <c:v>109166470</c:v>
                </c:pt>
                <c:pt idx="101">
                  <c:v>145691470</c:v>
                </c:pt>
                <c:pt idx="102">
                  <c:v>141341470</c:v>
                </c:pt>
                <c:pt idx="103">
                  <c:v>150955970</c:v>
                </c:pt>
                <c:pt idx="104">
                  <c:v>150955970</c:v>
                </c:pt>
                <c:pt idx="105">
                  <c:v>112205970</c:v>
                </c:pt>
                <c:pt idx="106">
                  <c:v>83955970</c:v>
                </c:pt>
                <c:pt idx="107">
                  <c:v>83955970</c:v>
                </c:pt>
                <c:pt idx="108">
                  <c:v>83955970</c:v>
                </c:pt>
              </c:numCache>
            </c:numRef>
          </c:val>
          <c:extLst>
            <c:ext xmlns:c16="http://schemas.microsoft.com/office/drawing/2014/chart" uri="{C3380CC4-5D6E-409C-BE32-E72D297353CC}">
              <c16:uniqueId val="{00000002-AA8A-4FC9-AF2A-14BD19818F32}"/>
            </c:ext>
          </c:extLst>
        </c:ser>
        <c:ser>
          <c:idx val="3"/>
          <c:order val="3"/>
          <c:tx>
            <c:strRef>
              <c:f>'Abb_Graph 1'!$G$33</c:f>
              <c:strCache>
                <c:ptCount val="1"/>
                <c:pt idx="0">
                  <c:v>Hospitals and rehab clinics</c:v>
                </c:pt>
              </c:strCache>
            </c:strRef>
          </c:tx>
          <c:spPr>
            <a:solidFill>
              <a:srgbClr val="EEE8E3">
                <a:alpha val="69804"/>
              </a:srgbClr>
            </a:solidFill>
            <a:ln w="12700">
              <a:solidFill>
                <a:schemeClr val="bg1">
                  <a:lumMod val="85000"/>
                </a:schemeClr>
              </a:solidFill>
            </a:ln>
            <a:effectLst/>
          </c:spPr>
          <c:cat>
            <c:numRef>
              <c:f>'Abb_Graph 1'!$C$35:$C$143</c:f>
              <c:numCache>
                <c:formatCode>mmm\-yy</c:formatCode>
                <c:ptCount val="109"/>
                <c:pt idx="0">
                  <c:v>42339</c:v>
                </c:pt>
                <c:pt idx="1">
                  <c:v>42370</c:v>
                </c:pt>
                <c:pt idx="2">
                  <c:v>42401</c:v>
                </c:pt>
                <c:pt idx="3">
                  <c:v>42430</c:v>
                </c:pt>
                <c:pt idx="4">
                  <c:v>42461</c:v>
                </c:pt>
                <c:pt idx="5">
                  <c:v>42491</c:v>
                </c:pt>
                <c:pt idx="6">
                  <c:v>42522</c:v>
                </c:pt>
                <c:pt idx="7">
                  <c:v>42552</c:v>
                </c:pt>
                <c:pt idx="8">
                  <c:v>42583</c:v>
                </c:pt>
                <c:pt idx="9">
                  <c:v>42614</c:v>
                </c:pt>
                <c:pt idx="10">
                  <c:v>42644</c:v>
                </c:pt>
                <c:pt idx="11">
                  <c:v>42675</c:v>
                </c:pt>
                <c:pt idx="12">
                  <c:v>42705</c:v>
                </c:pt>
                <c:pt idx="13">
                  <c:v>42736</c:v>
                </c:pt>
                <c:pt idx="14">
                  <c:v>42767</c:v>
                </c:pt>
                <c:pt idx="15">
                  <c:v>42795</c:v>
                </c:pt>
                <c:pt idx="16">
                  <c:v>42826</c:v>
                </c:pt>
                <c:pt idx="17">
                  <c:v>42856</c:v>
                </c:pt>
                <c:pt idx="18">
                  <c:v>42887</c:v>
                </c:pt>
                <c:pt idx="19">
                  <c:v>42917</c:v>
                </c:pt>
                <c:pt idx="20">
                  <c:v>42948</c:v>
                </c:pt>
                <c:pt idx="21">
                  <c:v>42979</c:v>
                </c:pt>
                <c:pt idx="22">
                  <c:v>43009</c:v>
                </c:pt>
                <c:pt idx="23">
                  <c:v>43040</c:v>
                </c:pt>
                <c:pt idx="24">
                  <c:v>43070</c:v>
                </c:pt>
                <c:pt idx="25">
                  <c:v>43101</c:v>
                </c:pt>
                <c:pt idx="26">
                  <c:v>43132</c:v>
                </c:pt>
                <c:pt idx="27">
                  <c:v>43160</c:v>
                </c:pt>
                <c:pt idx="28">
                  <c:v>43191</c:v>
                </c:pt>
                <c:pt idx="29">
                  <c:v>43221</c:v>
                </c:pt>
                <c:pt idx="30">
                  <c:v>43252</c:v>
                </c:pt>
                <c:pt idx="31">
                  <c:v>43282</c:v>
                </c:pt>
                <c:pt idx="32">
                  <c:v>43313</c:v>
                </c:pt>
                <c:pt idx="33">
                  <c:v>43344</c:v>
                </c:pt>
                <c:pt idx="34">
                  <c:v>43374</c:v>
                </c:pt>
                <c:pt idx="35">
                  <c:v>43405</c:v>
                </c:pt>
                <c:pt idx="36">
                  <c:v>43435</c:v>
                </c:pt>
                <c:pt idx="37">
                  <c:v>43466</c:v>
                </c:pt>
                <c:pt idx="38">
                  <c:v>43497</c:v>
                </c:pt>
                <c:pt idx="39">
                  <c:v>43525</c:v>
                </c:pt>
                <c:pt idx="40">
                  <c:v>43556</c:v>
                </c:pt>
                <c:pt idx="41">
                  <c:v>43586</c:v>
                </c:pt>
                <c:pt idx="42">
                  <c:v>43617</c:v>
                </c:pt>
                <c:pt idx="43">
                  <c:v>43647</c:v>
                </c:pt>
                <c:pt idx="44">
                  <c:v>43678</c:v>
                </c:pt>
                <c:pt idx="45">
                  <c:v>43709</c:v>
                </c:pt>
                <c:pt idx="46">
                  <c:v>43739</c:v>
                </c:pt>
                <c:pt idx="47">
                  <c:v>43770</c:v>
                </c:pt>
                <c:pt idx="48">
                  <c:v>43800</c:v>
                </c:pt>
                <c:pt idx="49">
                  <c:v>43831</c:v>
                </c:pt>
                <c:pt idx="50">
                  <c:v>43862</c:v>
                </c:pt>
                <c:pt idx="51">
                  <c:v>43891</c:v>
                </c:pt>
                <c:pt idx="52">
                  <c:v>43922</c:v>
                </c:pt>
                <c:pt idx="53">
                  <c:v>43952</c:v>
                </c:pt>
                <c:pt idx="54">
                  <c:v>43983</c:v>
                </c:pt>
                <c:pt idx="55">
                  <c:v>44013</c:v>
                </c:pt>
                <c:pt idx="56">
                  <c:v>44044</c:v>
                </c:pt>
                <c:pt idx="57">
                  <c:v>44075</c:v>
                </c:pt>
                <c:pt idx="58">
                  <c:v>44105</c:v>
                </c:pt>
                <c:pt idx="59">
                  <c:v>44136</c:v>
                </c:pt>
                <c:pt idx="60">
                  <c:v>44166</c:v>
                </c:pt>
                <c:pt idx="61">
                  <c:v>44197</c:v>
                </c:pt>
                <c:pt idx="62">
                  <c:v>44228</c:v>
                </c:pt>
                <c:pt idx="63">
                  <c:v>44256</c:v>
                </c:pt>
                <c:pt idx="64">
                  <c:v>44287</c:v>
                </c:pt>
                <c:pt idx="65">
                  <c:v>44317</c:v>
                </c:pt>
                <c:pt idx="66">
                  <c:v>44348</c:v>
                </c:pt>
                <c:pt idx="67">
                  <c:v>44378</c:v>
                </c:pt>
                <c:pt idx="68">
                  <c:v>44409</c:v>
                </c:pt>
                <c:pt idx="69">
                  <c:v>44440</c:v>
                </c:pt>
                <c:pt idx="70">
                  <c:v>44470</c:v>
                </c:pt>
                <c:pt idx="71">
                  <c:v>44501</c:v>
                </c:pt>
                <c:pt idx="72">
                  <c:v>44531</c:v>
                </c:pt>
                <c:pt idx="73">
                  <c:v>44562</c:v>
                </c:pt>
                <c:pt idx="74">
                  <c:v>44593</c:v>
                </c:pt>
                <c:pt idx="75">
                  <c:v>44621</c:v>
                </c:pt>
                <c:pt idx="76">
                  <c:v>44652</c:v>
                </c:pt>
                <c:pt idx="77">
                  <c:v>44682</c:v>
                </c:pt>
                <c:pt idx="78">
                  <c:v>44713</c:v>
                </c:pt>
                <c:pt idx="79">
                  <c:v>44743</c:v>
                </c:pt>
                <c:pt idx="80">
                  <c:v>44774</c:v>
                </c:pt>
                <c:pt idx="81">
                  <c:v>44805</c:v>
                </c:pt>
                <c:pt idx="82">
                  <c:v>44835</c:v>
                </c:pt>
                <c:pt idx="83">
                  <c:v>44866</c:v>
                </c:pt>
                <c:pt idx="84">
                  <c:v>44896</c:v>
                </c:pt>
                <c:pt idx="85">
                  <c:v>44927</c:v>
                </c:pt>
                <c:pt idx="86">
                  <c:v>44958</c:v>
                </c:pt>
                <c:pt idx="87">
                  <c:v>44986</c:v>
                </c:pt>
                <c:pt idx="88">
                  <c:v>45017</c:v>
                </c:pt>
                <c:pt idx="89">
                  <c:v>45047</c:v>
                </c:pt>
                <c:pt idx="90">
                  <c:v>45078</c:v>
                </c:pt>
                <c:pt idx="91">
                  <c:v>45108</c:v>
                </c:pt>
                <c:pt idx="92">
                  <c:v>45139</c:v>
                </c:pt>
                <c:pt idx="93">
                  <c:v>45170</c:v>
                </c:pt>
                <c:pt idx="94">
                  <c:v>45200</c:v>
                </c:pt>
                <c:pt idx="95">
                  <c:v>45231</c:v>
                </c:pt>
                <c:pt idx="96">
                  <c:v>45261</c:v>
                </c:pt>
                <c:pt idx="97">
                  <c:v>45292</c:v>
                </c:pt>
                <c:pt idx="98">
                  <c:v>45323</c:v>
                </c:pt>
                <c:pt idx="99">
                  <c:v>45352</c:v>
                </c:pt>
                <c:pt idx="100">
                  <c:v>45383</c:v>
                </c:pt>
                <c:pt idx="101">
                  <c:v>45413</c:v>
                </c:pt>
                <c:pt idx="102">
                  <c:v>45444</c:v>
                </c:pt>
                <c:pt idx="103">
                  <c:v>45474</c:v>
                </c:pt>
                <c:pt idx="104">
                  <c:v>45505</c:v>
                </c:pt>
                <c:pt idx="105">
                  <c:v>45536</c:v>
                </c:pt>
                <c:pt idx="106">
                  <c:v>45566</c:v>
                </c:pt>
                <c:pt idx="107">
                  <c:v>45597</c:v>
                </c:pt>
                <c:pt idx="108">
                  <c:v>45627</c:v>
                </c:pt>
              </c:numCache>
            </c:numRef>
          </c:cat>
          <c:val>
            <c:numRef>
              <c:f>'Abb_Graph 1'!$G$35:$G$143</c:f>
              <c:numCache>
                <c:formatCode>_-* #,##0\ _€_-;\-* #,##0\ _€_-;_-* "-"??\ _€_-;_-@_-</c:formatCode>
                <c:ptCount val="109"/>
                <c:pt idx="0">
                  <c:v>157908739</c:v>
                </c:pt>
                <c:pt idx="1">
                  <c:v>153408740</c:v>
                </c:pt>
                <c:pt idx="2">
                  <c:v>153858740</c:v>
                </c:pt>
                <c:pt idx="3">
                  <c:v>149377489</c:v>
                </c:pt>
                <c:pt idx="4">
                  <c:v>136827489</c:v>
                </c:pt>
                <c:pt idx="5">
                  <c:v>136827489</c:v>
                </c:pt>
                <c:pt idx="6">
                  <c:v>134147490</c:v>
                </c:pt>
                <c:pt idx="7">
                  <c:v>153319989</c:v>
                </c:pt>
                <c:pt idx="8">
                  <c:v>163139991</c:v>
                </c:pt>
                <c:pt idx="9">
                  <c:v>174533091</c:v>
                </c:pt>
                <c:pt idx="10">
                  <c:v>160033093</c:v>
                </c:pt>
                <c:pt idx="11">
                  <c:v>156208094</c:v>
                </c:pt>
                <c:pt idx="12">
                  <c:v>118658093</c:v>
                </c:pt>
                <c:pt idx="13">
                  <c:v>158158090</c:v>
                </c:pt>
                <c:pt idx="14">
                  <c:v>178733089</c:v>
                </c:pt>
                <c:pt idx="15">
                  <c:v>177233090</c:v>
                </c:pt>
                <c:pt idx="16">
                  <c:v>159983091</c:v>
                </c:pt>
                <c:pt idx="17">
                  <c:v>164483090</c:v>
                </c:pt>
                <c:pt idx="18">
                  <c:v>154483091</c:v>
                </c:pt>
                <c:pt idx="19">
                  <c:v>133313092</c:v>
                </c:pt>
                <c:pt idx="20">
                  <c:v>93893091</c:v>
                </c:pt>
                <c:pt idx="21">
                  <c:v>101239339</c:v>
                </c:pt>
                <c:pt idx="22">
                  <c:v>101239339</c:v>
                </c:pt>
                <c:pt idx="23">
                  <c:v>110189339</c:v>
                </c:pt>
                <c:pt idx="24">
                  <c:v>109439340</c:v>
                </c:pt>
                <c:pt idx="25">
                  <c:v>74639342</c:v>
                </c:pt>
                <c:pt idx="26">
                  <c:v>100209344</c:v>
                </c:pt>
                <c:pt idx="27">
                  <c:v>100209344</c:v>
                </c:pt>
                <c:pt idx="28">
                  <c:v>102309343</c:v>
                </c:pt>
                <c:pt idx="29">
                  <c:v>97809344</c:v>
                </c:pt>
                <c:pt idx="30">
                  <c:v>912809344</c:v>
                </c:pt>
                <c:pt idx="31">
                  <c:v>910309345</c:v>
                </c:pt>
                <c:pt idx="32">
                  <c:v>919564346</c:v>
                </c:pt>
                <c:pt idx="33">
                  <c:v>907324998</c:v>
                </c:pt>
                <c:pt idx="34">
                  <c:v>988324994</c:v>
                </c:pt>
                <c:pt idx="35">
                  <c:v>974149994</c:v>
                </c:pt>
                <c:pt idx="36">
                  <c:v>1040049993</c:v>
                </c:pt>
                <c:pt idx="37">
                  <c:v>1035349994</c:v>
                </c:pt>
                <c:pt idx="38">
                  <c:v>985490494</c:v>
                </c:pt>
                <c:pt idx="39">
                  <c:v>994090494</c:v>
                </c:pt>
                <c:pt idx="40">
                  <c:v>1002880494</c:v>
                </c:pt>
                <c:pt idx="41">
                  <c:v>1009130493</c:v>
                </c:pt>
                <c:pt idx="42">
                  <c:v>213630492</c:v>
                </c:pt>
                <c:pt idx="43">
                  <c:v>213630492</c:v>
                </c:pt>
                <c:pt idx="44">
                  <c:v>240875492</c:v>
                </c:pt>
                <c:pt idx="45">
                  <c:v>235521492</c:v>
                </c:pt>
                <c:pt idx="46">
                  <c:v>166221496</c:v>
                </c:pt>
                <c:pt idx="47">
                  <c:v>166518696</c:v>
                </c:pt>
                <c:pt idx="48">
                  <c:v>110118696</c:v>
                </c:pt>
                <c:pt idx="49">
                  <c:v>110118696</c:v>
                </c:pt>
                <c:pt idx="50">
                  <c:v>114033196</c:v>
                </c:pt>
                <c:pt idx="51">
                  <c:v>109933195</c:v>
                </c:pt>
                <c:pt idx="52">
                  <c:v>108543196</c:v>
                </c:pt>
                <c:pt idx="53">
                  <c:v>102293197</c:v>
                </c:pt>
                <c:pt idx="54">
                  <c:v>82793198</c:v>
                </c:pt>
                <c:pt idx="55">
                  <c:v>113523198</c:v>
                </c:pt>
                <c:pt idx="56">
                  <c:v>103523197</c:v>
                </c:pt>
                <c:pt idx="57">
                  <c:v>109677196</c:v>
                </c:pt>
                <c:pt idx="58">
                  <c:v>97977196</c:v>
                </c:pt>
                <c:pt idx="59">
                  <c:v>152879995</c:v>
                </c:pt>
                <c:pt idx="60">
                  <c:v>143379996</c:v>
                </c:pt>
                <c:pt idx="61">
                  <c:v>205879995</c:v>
                </c:pt>
                <c:pt idx="62">
                  <c:v>290996995</c:v>
                </c:pt>
                <c:pt idx="63">
                  <c:v>286496996</c:v>
                </c:pt>
                <c:pt idx="64">
                  <c:v>276996996</c:v>
                </c:pt>
                <c:pt idx="65">
                  <c:v>287996996</c:v>
                </c:pt>
                <c:pt idx="66">
                  <c:v>321096995</c:v>
                </c:pt>
                <c:pt idx="67">
                  <c:v>296675495</c:v>
                </c:pt>
                <c:pt idx="68">
                  <c:v>265675496</c:v>
                </c:pt>
                <c:pt idx="69">
                  <c:v>258375497</c:v>
                </c:pt>
                <c:pt idx="70">
                  <c:v>269475497</c:v>
                </c:pt>
                <c:pt idx="71">
                  <c:v>219275497</c:v>
                </c:pt>
                <c:pt idx="72">
                  <c:v>375807997</c:v>
                </c:pt>
                <c:pt idx="73">
                  <c:v>356307998</c:v>
                </c:pt>
                <c:pt idx="74">
                  <c:v>283040998</c:v>
                </c:pt>
                <c:pt idx="75">
                  <c:v>288040998</c:v>
                </c:pt>
                <c:pt idx="76">
                  <c:v>291220998</c:v>
                </c:pt>
                <c:pt idx="77">
                  <c:v>298220998</c:v>
                </c:pt>
                <c:pt idx="78">
                  <c:v>289845999</c:v>
                </c:pt>
                <c:pt idx="79">
                  <c:v>298537499</c:v>
                </c:pt>
                <c:pt idx="80">
                  <c:v>346837499</c:v>
                </c:pt>
                <c:pt idx="81">
                  <c:v>360937499</c:v>
                </c:pt>
                <c:pt idx="82">
                  <c:v>349837499</c:v>
                </c:pt>
                <c:pt idx="83">
                  <c:v>364837500</c:v>
                </c:pt>
                <c:pt idx="84">
                  <c:v>226405000</c:v>
                </c:pt>
                <c:pt idx="85">
                  <c:v>202904998</c:v>
                </c:pt>
                <c:pt idx="86">
                  <c:v>185904998</c:v>
                </c:pt>
                <c:pt idx="87">
                  <c:v>180904998</c:v>
                </c:pt>
                <c:pt idx="88">
                  <c:v>177724998</c:v>
                </c:pt>
                <c:pt idx="89">
                  <c:v>159724998</c:v>
                </c:pt>
                <c:pt idx="90">
                  <c:v>158249998</c:v>
                </c:pt>
                <c:pt idx="91">
                  <c:v>145749997</c:v>
                </c:pt>
                <c:pt idx="92">
                  <c:v>116949996</c:v>
                </c:pt>
                <c:pt idx="93">
                  <c:v>102849996</c:v>
                </c:pt>
                <c:pt idx="94">
                  <c:v>102849996</c:v>
                </c:pt>
                <c:pt idx="95">
                  <c:v>82849996</c:v>
                </c:pt>
                <c:pt idx="96">
                  <c:v>74499994</c:v>
                </c:pt>
                <c:pt idx="97">
                  <c:v>54999996</c:v>
                </c:pt>
                <c:pt idx="98">
                  <c:v>76269996</c:v>
                </c:pt>
                <c:pt idx="99">
                  <c:v>76269996</c:v>
                </c:pt>
                <c:pt idx="100">
                  <c:v>121439996</c:v>
                </c:pt>
                <c:pt idx="101">
                  <c:v>127039996</c:v>
                </c:pt>
                <c:pt idx="102">
                  <c:v>103789996</c:v>
                </c:pt>
                <c:pt idx="103">
                  <c:v>113489997</c:v>
                </c:pt>
                <c:pt idx="104">
                  <c:v>96149998</c:v>
                </c:pt>
                <c:pt idx="105">
                  <c:v>121149996</c:v>
                </c:pt>
                <c:pt idx="106">
                  <c:v>136749996</c:v>
                </c:pt>
                <c:pt idx="107">
                  <c:v>136749996</c:v>
                </c:pt>
                <c:pt idx="108">
                  <c:v>170049998</c:v>
                </c:pt>
              </c:numCache>
            </c:numRef>
          </c:val>
          <c:extLst>
            <c:ext xmlns:c16="http://schemas.microsoft.com/office/drawing/2014/chart" uri="{C3380CC4-5D6E-409C-BE32-E72D297353CC}">
              <c16:uniqueId val="{00000003-AA8A-4FC9-AF2A-14BD19818F32}"/>
            </c:ext>
          </c:extLst>
        </c:ser>
        <c:ser>
          <c:idx val="4"/>
          <c:order val="4"/>
          <c:tx>
            <c:strRef>
              <c:f>'Abb_Graph 1'!$H$33</c:f>
              <c:strCache>
                <c:ptCount val="1"/>
                <c:pt idx="0">
                  <c:v>Other</c:v>
                </c:pt>
              </c:strCache>
            </c:strRef>
          </c:tx>
          <c:spPr>
            <a:solidFill>
              <a:srgbClr val="DAE3DC">
                <a:alpha val="69804"/>
              </a:srgbClr>
            </a:solidFill>
            <a:ln w="25400">
              <a:noFill/>
            </a:ln>
            <a:effectLst/>
          </c:spPr>
          <c:val>
            <c:numRef>
              <c:f>'Abb_Graph 1'!$H$35:$H$143</c:f>
              <c:numCache>
                <c:formatCode>_-* #,##0\ _€_-;\-* #,##0\ _€_-;_-* "-"??\ _€_-;_-@_-</c:formatCode>
                <c:ptCount val="109"/>
                <c:pt idx="0">
                  <c:v>52496999</c:v>
                </c:pt>
                <c:pt idx="1">
                  <c:v>50721998</c:v>
                </c:pt>
                <c:pt idx="2">
                  <c:v>39721998</c:v>
                </c:pt>
                <c:pt idx="3">
                  <c:v>39721998</c:v>
                </c:pt>
                <c:pt idx="4">
                  <c:v>28869998</c:v>
                </c:pt>
                <c:pt idx="5">
                  <c:v>37869998</c:v>
                </c:pt>
                <c:pt idx="6">
                  <c:v>39449998</c:v>
                </c:pt>
                <c:pt idx="7">
                  <c:v>28209997</c:v>
                </c:pt>
                <c:pt idx="8">
                  <c:v>26909995</c:v>
                </c:pt>
                <c:pt idx="9">
                  <c:v>31909995</c:v>
                </c:pt>
                <c:pt idx="10">
                  <c:v>30909995</c:v>
                </c:pt>
                <c:pt idx="11">
                  <c:v>32409994</c:v>
                </c:pt>
                <c:pt idx="12">
                  <c:v>33459994</c:v>
                </c:pt>
                <c:pt idx="13">
                  <c:v>28109995</c:v>
                </c:pt>
                <c:pt idx="14">
                  <c:v>28109995</c:v>
                </c:pt>
                <c:pt idx="15">
                  <c:v>28109995</c:v>
                </c:pt>
                <c:pt idx="16">
                  <c:v>28109995</c:v>
                </c:pt>
                <c:pt idx="17">
                  <c:v>19109995</c:v>
                </c:pt>
                <c:pt idx="18">
                  <c:v>16259995</c:v>
                </c:pt>
                <c:pt idx="19">
                  <c:v>14749996</c:v>
                </c:pt>
                <c:pt idx="20">
                  <c:v>9749998</c:v>
                </c:pt>
                <c:pt idx="21">
                  <c:v>11749996</c:v>
                </c:pt>
                <c:pt idx="22">
                  <c:v>11749996</c:v>
                </c:pt>
                <c:pt idx="23">
                  <c:v>19607117</c:v>
                </c:pt>
                <c:pt idx="24">
                  <c:v>20394618</c:v>
                </c:pt>
                <c:pt idx="25">
                  <c:v>22894617</c:v>
                </c:pt>
                <c:pt idx="26">
                  <c:v>22894617</c:v>
                </c:pt>
                <c:pt idx="27">
                  <c:v>37894617</c:v>
                </c:pt>
                <c:pt idx="28">
                  <c:v>37894617</c:v>
                </c:pt>
                <c:pt idx="29">
                  <c:v>43894617</c:v>
                </c:pt>
                <c:pt idx="30">
                  <c:v>42144617</c:v>
                </c:pt>
                <c:pt idx="31">
                  <c:v>51944617</c:v>
                </c:pt>
                <c:pt idx="32">
                  <c:v>51944617</c:v>
                </c:pt>
                <c:pt idx="33">
                  <c:v>44944619</c:v>
                </c:pt>
                <c:pt idx="34">
                  <c:v>44944619</c:v>
                </c:pt>
                <c:pt idx="35">
                  <c:v>37837498</c:v>
                </c:pt>
                <c:pt idx="36">
                  <c:v>35549998</c:v>
                </c:pt>
                <c:pt idx="37">
                  <c:v>46839999</c:v>
                </c:pt>
                <c:pt idx="38">
                  <c:v>46839999</c:v>
                </c:pt>
                <c:pt idx="39">
                  <c:v>33089999</c:v>
                </c:pt>
                <c:pt idx="40">
                  <c:v>33089999</c:v>
                </c:pt>
                <c:pt idx="41">
                  <c:v>65889999</c:v>
                </c:pt>
                <c:pt idx="42">
                  <c:v>71139999</c:v>
                </c:pt>
                <c:pt idx="43">
                  <c:v>83739997</c:v>
                </c:pt>
                <c:pt idx="44">
                  <c:v>83739997</c:v>
                </c:pt>
                <c:pt idx="45">
                  <c:v>105439996</c:v>
                </c:pt>
                <c:pt idx="46">
                  <c:v>128973996</c:v>
                </c:pt>
                <c:pt idx="47">
                  <c:v>147173996</c:v>
                </c:pt>
                <c:pt idx="48">
                  <c:v>150234746</c:v>
                </c:pt>
                <c:pt idx="49">
                  <c:v>137444745</c:v>
                </c:pt>
                <c:pt idx="50">
                  <c:v>162444745</c:v>
                </c:pt>
                <c:pt idx="51">
                  <c:v>164594745</c:v>
                </c:pt>
                <c:pt idx="52">
                  <c:v>164594745</c:v>
                </c:pt>
                <c:pt idx="53">
                  <c:v>125794745</c:v>
                </c:pt>
                <c:pt idx="54">
                  <c:v>124044744</c:v>
                </c:pt>
                <c:pt idx="55">
                  <c:v>101644746</c:v>
                </c:pt>
                <c:pt idx="56">
                  <c:v>274144745</c:v>
                </c:pt>
                <c:pt idx="57">
                  <c:v>252444746</c:v>
                </c:pt>
                <c:pt idx="58">
                  <c:v>228910746</c:v>
                </c:pt>
                <c:pt idx="59">
                  <c:v>208460747</c:v>
                </c:pt>
                <c:pt idx="60">
                  <c:v>207709997</c:v>
                </c:pt>
                <c:pt idx="61">
                  <c:v>206709998</c:v>
                </c:pt>
                <c:pt idx="62">
                  <c:v>185699998</c:v>
                </c:pt>
                <c:pt idx="63">
                  <c:v>184924998</c:v>
                </c:pt>
                <c:pt idx="64">
                  <c:v>240479998</c:v>
                </c:pt>
                <c:pt idx="65">
                  <c:v>249129998</c:v>
                </c:pt>
                <c:pt idx="66">
                  <c:v>254172497</c:v>
                </c:pt>
                <c:pt idx="67">
                  <c:v>254172497</c:v>
                </c:pt>
                <c:pt idx="68">
                  <c:v>81672498</c:v>
                </c:pt>
                <c:pt idx="69">
                  <c:v>104872497</c:v>
                </c:pt>
                <c:pt idx="70">
                  <c:v>108472497</c:v>
                </c:pt>
                <c:pt idx="71">
                  <c:v>108472497</c:v>
                </c:pt>
                <c:pt idx="72">
                  <c:v>112162497</c:v>
                </c:pt>
                <c:pt idx="73">
                  <c:v>116674497</c:v>
                </c:pt>
                <c:pt idx="74">
                  <c:v>113684496</c:v>
                </c:pt>
                <c:pt idx="75">
                  <c:v>121259495</c:v>
                </c:pt>
                <c:pt idx="76">
                  <c:v>65704495</c:v>
                </c:pt>
                <c:pt idx="77">
                  <c:v>57054495</c:v>
                </c:pt>
                <c:pt idx="78">
                  <c:v>94111996</c:v>
                </c:pt>
                <c:pt idx="79">
                  <c:v>101788496</c:v>
                </c:pt>
                <c:pt idx="80">
                  <c:v>101788496</c:v>
                </c:pt>
                <c:pt idx="81">
                  <c:v>78588497</c:v>
                </c:pt>
                <c:pt idx="82">
                  <c:v>162293497</c:v>
                </c:pt>
                <c:pt idx="83">
                  <c:v>162293497</c:v>
                </c:pt>
                <c:pt idx="84">
                  <c:v>181293497</c:v>
                </c:pt>
                <c:pt idx="85">
                  <c:v>240031497</c:v>
                </c:pt>
                <c:pt idx="86">
                  <c:v>239031498</c:v>
                </c:pt>
                <c:pt idx="87">
                  <c:v>238331499</c:v>
                </c:pt>
                <c:pt idx="88">
                  <c:v>238331499</c:v>
                </c:pt>
                <c:pt idx="89">
                  <c:v>238331499</c:v>
                </c:pt>
                <c:pt idx="90">
                  <c:v>197731499</c:v>
                </c:pt>
                <c:pt idx="91">
                  <c:v>218078999</c:v>
                </c:pt>
                <c:pt idx="92">
                  <c:v>221078999</c:v>
                </c:pt>
                <c:pt idx="93">
                  <c:v>274878998</c:v>
                </c:pt>
                <c:pt idx="94">
                  <c:v>218323998</c:v>
                </c:pt>
                <c:pt idx="95">
                  <c:v>218323998</c:v>
                </c:pt>
                <c:pt idx="96">
                  <c:v>193323998</c:v>
                </c:pt>
                <c:pt idx="97">
                  <c:v>145273998</c:v>
                </c:pt>
                <c:pt idx="98">
                  <c:v>145273998</c:v>
                </c:pt>
                <c:pt idx="99">
                  <c:v>135773998</c:v>
                </c:pt>
                <c:pt idx="100">
                  <c:v>135773998</c:v>
                </c:pt>
                <c:pt idx="101">
                  <c:v>135773998</c:v>
                </c:pt>
                <c:pt idx="102">
                  <c:v>130773999</c:v>
                </c:pt>
                <c:pt idx="103">
                  <c:v>102749999</c:v>
                </c:pt>
                <c:pt idx="104">
                  <c:v>99749999</c:v>
                </c:pt>
                <c:pt idx="105">
                  <c:v>51150000</c:v>
                </c:pt>
                <c:pt idx="106">
                  <c:v>20400000</c:v>
                </c:pt>
                <c:pt idx="107">
                  <c:v>22020000</c:v>
                </c:pt>
                <c:pt idx="108">
                  <c:v>22020000</c:v>
                </c:pt>
              </c:numCache>
            </c:numRef>
          </c:val>
          <c:extLst>
            <c:ext xmlns:c16="http://schemas.microsoft.com/office/drawing/2014/chart" uri="{C3380CC4-5D6E-409C-BE32-E72D297353CC}">
              <c16:uniqueId val="{00000004-AA8A-4FC9-AF2A-14BD19818F32}"/>
            </c:ext>
          </c:extLst>
        </c:ser>
        <c:dLbls>
          <c:showLegendKey val="0"/>
          <c:showVal val="0"/>
          <c:showCatName val="0"/>
          <c:showSerName val="0"/>
          <c:showPercent val="0"/>
          <c:showBubbleSize val="0"/>
        </c:dLbls>
        <c:axId val="665303784"/>
        <c:axId val="665301040"/>
      </c:areaChart>
      <c:dateAx>
        <c:axId val="665303784"/>
        <c:scaling>
          <c:orientation val="minMax"/>
        </c:scaling>
        <c:delete val="0"/>
        <c:axPos val="b"/>
        <c:numFmt formatCode="mmm\ yyyy" sourceLinked="0"/>
        <c:majorTickMark val="none"/>
        <c:minorTickMark val="none"/>
        <c:tickLblPos val="nextTo"/>
        <c:spPr>
          <a:noFill/>
          <a:ln w="11938" cap="flat" cmpd="sng" algn="ctr">
            <a:noFill/>
            <a:round/>
          </a:ln>
          <a:effectLst/>
        </c:spPr>
        <c:txPr>
          <a:bodyPr rot="-2700000" spcFirstLastPara="1" vertOverflow="ellipsis"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665301040"/>
        <c:crosses val="autoZero"/>
        <c:auto val="1"/>
        <c:lblOffset val="100"/>
        <c:baseTimeUnit val="months"/>
        <c:majorUnit val="6"/>
      </c:dateAx>
      <c:valAx>
        <c:axId val="665301040"/>
        <c:scaling>
          <c:orientation val="minMax"/>
        </c:scaling>
        <c:delete val="0"/>
        <c:axPos val="l"/>
        <c:majorGridlines>
          <c:spPr>
            <a:ln w="11938" cap="flat" cmpd="sng" algn="ctr">
              <a:solidFill>
                <a:schemeClr val="bg1">
                  <a:lumMod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665303784"/>
        <c:crosses val="autoZero"/>
        <c:crossBetween val="midCat"/>
        <c:dispUnits>
          <c:builtInUnit val="billions"/>
          <c:dispUnitsLbl>
            <c:layout>
              <c:manualLayout>
                <c:xMode val="edge"/>
                <c:yMode val="edge"/>
                <c:x val="0"/>
                <c:y val="0.30894625851392393"/>
              </c:manualLayout>
            </c:layout>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€bn</a:t>
                  </a:r>
                </a:p>
              </c:rich>
            </c:tx>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ispUnitsLbl>
        </c:dispUnits>
      </c:valAx>
      <c:spPr>
        <a:noFill/>
        <a:ln>
          <a:noFill/>
        </a:ln>
        <a:effectLst/>
      </c:spPr>
    </c:plotArea>
    <c:legend>
      <c:legendPos val="t"/>
      <c:layout>
        <c:manualLayout>
          <c:xMode val="edge"/>
          <c:yMode val="edge"/>
          <c:x val="1.8513190564866541E-2"/>
          <c:y val="0"/>
          <c:w val="0.98148680943513344"/>
          <c:h val="7.2056899641577063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443202979515833E-2"/>
          <c:y val="8.8113799283154104E-2"/>
          <c:w val="0.87504391682184979"/>
          <c:h val="0.70934699820788527"/>
        </c:manualLayout>
      </c:layout>
      <c:areaChart>
        <c:grouping val="stacked"/>
        <c:varyColors val="0"/>
        <c:ser>
          <c:idx val="1"/>
          <c:order val="0"/>
          <c:tx>
            <c:strRef>
              <c:f>'Abb_Graph 1'!$D$34</c:f>
              <c:strCache>
                <c:ptCount val="1"/>
                <c:pt idx="0">
                  <c:v>Pflegeheime</c:v>
                </c:pt>
              </c:strCache>
            </c:strRef>
          </c:tx>
          <c:spPr>
            <a:solidFill>
              <a:srgbClr val="B5C8B9">
                <a:alpha val="69804"/>
              </a:srgbClr>
            </a:solidFill>
            <a:ln w="25400">
              <a:noFill/>
            </a:ln>
            <a:effectLst/>
          </c:spPr>
          <c:cat>
            <c:numRef>
              <c:f>'Abb_Graph 1'!$C$35:$C$143</c:f>
              <c:numCache>
                <c:formatCode>mmm\-yy</c:formatCode>
                <c:ptCount val="109"/>
                <c:pt idx="0">
                  <c:v>42339</c:v>
                </c:pt>
                <c:pt idx="1">
                  <c:v>42370</c:v>
                </c:pt>
                <c:pt idx="2">
                  <c:v>42401</c:v>
                </c:pt>
                <c:pt idx="3">
                  <c:v>42430</c:v>
                </c:pt>
                <c:pt idx="4">
                  <c:v>42461</c:v>
                </c:pt>
                <c:pt idx="5">
                  <c:v>42491</c:v>
                </c:pt>
                <c:pt idx="6">
                  <c:v>42522</c:v>
                </c:pt>
                <c:pt idx="7">
                  <c:v>42552</c:v>
                </c:pt>
                <c:pt idx="8">
                  <c:v>42583</c:v>
                </c:pt>
                <c:pt idx="9">
                  <c:v>42614</c:v>
                </c:pt>
                <c:pt idx="10">
                  <c:v>42644</c:v>
                </c:pt>
                <c:pt idx="11">
                  <c:v>42675</c:v>
                </c:pt>
                <c:pt idx="12">
                  <c:v>42705</c:v>
                </c:pt>
                <c:pt idx="13">
                  <c:v>42736</c:v>
                </c:pt>
                <c:pt idx="14">
                  <c:v>42767</c:v>
                </c:pt>
                <c:pt idx="15">
                  <c:v>42795</c:v>
                </c:pt>
                <c:pt idx="16">
                  <c:v>42826</c:v>
                </c:pt>
                <c:pt idx="17">
                  <c:v>42856</c:v>
                </c:pt>
                <c:pt idx="18">
                  <c:v>42887</c:v>
                </c:pt>
                <c:pt idx="19">
                  <c:v>42917</c:v>
                </c:pt>
                <c:pt idx="20">
                  <c:v>42948</c:v>
                </c:pt>
                <c:pt idx="21">
                  <c:v>42979</c:v>
                </c:pt>
                <c:pt idx="22">
                  <c:v>43009</c:v>
                </c:pt>
                <c:pt idx="23">
                  <c:v>43040</c:v>
                </c:pt>
                <c:pt idx="24">
                  <c:v>43070</c:v>
                </c:pt>
                <c:pt idx="25">
                  <c:v>43101</c:v>
                </c:pt>
                <c:pt idx="26">
                  <c:v>43132</c:v>
                </c:pt>
                <c:pt idx="27">
                  <c:v>43160</c:v>
                </c:pt>
                <c:pt idx="28">
                  <c:v>43191</c:v>
                </c:pt>
                <c:pt idx="29">
                  <c:v>43221</c:v>
                </c:pt>
                <c:pt idx="30">
                  <c:v>43252</c:v>
                </c:pt>
                <c:pt idx="31">
                  <c:v>43282</c:v>
                </c:pt>
                <c:pt idx="32">
                  <c:v>43313</c:v>
                </c:pt>
                <c:pt idx="33">
                  <c:v>43344</c:v>
                </c:pt>
                <c:pt idx="34">
                  <c:v>43374</c:v>
                </c:pt>
                <c:pt idx="35">
                  <c:v>43405</c:v>
                </c:pt>
                <c:pt idx="36">
                  <c:v>43435</c:v>
                </c:pt>
                <c:pt idx="37">
                  <c:v>43466</c:v>
                </c:pt>
                <c:pt idx="38">
                  <c:v>43497</c:v>
                </c:pt>
                <c:pt idx="39">
                  <c:v>43525</c:v>
                </c:pt>
                <c:pt idx="40">
                  <c:v>43556</c:v>
                </c:pt>
                <c:pt idx="41">
                  <c:v>43586</c:v>
                </c:pt>
                <c:pt idx="42">
                  <c:v>43617</c:v>
                </c:pt>
                <c:pt idx="43">
                  <c:v>43647</c:v>
                </c:pt>
                <c:pt idx="44">
                  <c:v>43678</c:v>
                </c:pt>
                <c:pt idx="45">
                  <c:v>43709</c:v>
                </c:pt>
                <c:pt idx="46">
                  <c:v>43739</c:v>
                </c:pt>
                <c:pt idx="47">
                  <c:v>43770</c:v>
                </c:pt>
                <c:pt idx="48">
                  <c:v>43800</c:v>
                </c:pt>
                <c:pt idx="49">
                  <c:v>43831</c:v>
                </c:pt>
                <c:pt idx="50">
                  <c:v>43862</c:v>
                </c:pt>
                <c:pt idx="51">
                  <c:v>43891</c:v>
                </c:pt>
                <c:pt idx="52">
                  <c:v>43922</c:v>
                </c:pt>
                <c:pt idx="53">
                  <c:v>43952</c:v>
                </c:pt>
                <c:pt idx="54">
                  <c:v>43983</c:v>
                </c:pt>
                <c:pt idx="55">
                  <c:v>44013</c:v>
                </c:pt>
                <c:pt idx="56">
                  <c:v>44044</c:v>
                </c:pt>
                <c:pt idx="57">
                  <c:v>44075</c:v>
                </c:pt>
                <c:pt idx="58">
                  <c:v>44105</c:v>
                </c:pt>
                <c:pt idx="59">
                  <c:v>44136</c:v>
                </c:pt>
                <c:pt idx="60">
                  <c:v>44166</c:v>
                </c:pt>
                <c:pt idx="61">
                  <c:v>44197</c:v>
                </c:pt>
                <c:pt idx="62">
                  <c:v>44228</c:v>
                </c:pt>
                <c:pt idx="63">
                  <c:v>44256</c:v>
                </c:pt>
                <c:pt idx="64">
                  <c:v>44287</c:v>
                </c:pt>
                <c:pt idx="65">
                  <c:v>44317</c:v>
                </c:pt>
                <c:pt idx="66">
                  <c:v>44348</c:v>
                </c:pt>
                <c:pt idx="67">
                  <c:v>44378</c:v>
                </c:pt>
                <c:pt idx="68">
                  <c:v>44409</c:v>
                </c:pt>
                <c:pt idx="69">
                  <c:v>44440</c:v>
                </c:pt>
                <c:pt idx="70">
                  <c:v>44470</c:v>
                </c:pt>
                <c:pt idx="71">
                  <c:v>44501</c:v>
                </c:pt>
                <c:pt idx="72">
                  <c:v>44531</c:v>
                </c:pt>
                <c:pt idx="73">
                  <c:v>44562</c:v>
                </c:pt>
                <c:pt idx="74">
                  <c:v>44593</c:v>
                </c:pt>
                <c:pt idx="75">
                  <c:v>44621</c:v>
                </c:pt>
                <c:pt idx="76">
                  <c:v>44652</c:v>
                </c:pt>
                <c:pt idx="77">
                  <c:v>44682</c:v>
                </c:pt>
                <c:pt idx="78">
                  <c:v>44713</c:v>
                </c:pt>
                <c:pt idx="79">
                  <c:v>44743</c:v>
                </c:pt>
                <c:pt idx="80">
                  <c:v>44774</c:v>
                </c:pt>
                <c:pt idx="81">
                  <c:v>44805</c:v>
                </c:pt>
                <c:pt idx="82">
                  <c:v>44835</c:v>
                </c:pt>
                <c:pt idx="83">
                  <c:v>44866</c:v>
                </c:pt>
                <c:pt idx="84">
                  <c:v>44896</c:v>
                </c:pt>
                <c:pt idx="85">
                  <c:v>44927</c:v>
                </c:pt>
                <c:pt idx="86">
                  <c:v>44958</c:v>
                </c:pt>
                <c:pt idx="87">
                  <c:v>44986</c:v>
                </c:pt>
                <c:pt idx="88">
                  <c:v>45017</c:v>
                </c:pt>
                <c:pt idx="89">
                  <c:v>45047</c:v>
                </c:pt>
                <c:pt idx="90">
                  <c:v>45078</c:v>
                </c:pt>
                <c:pt idx="91">
                  <c:v>45108</c:v>
                </c:pt>
                <c:pt idx="92">
                  <c:v>45139</c:v>
                </c:pt>
                <c:pt idx="93">
                  <c:v>45170</c:v>
                </c:pt>
                <c:pt idx="94">
                  <c:v>45200</c:v>
                </c:pt>
                <c:pt idx="95">
                  <c:v>45231</c:v>
                </c:pt>
                <c:pt idx="96">
                  <c:v>45261</c:v>
                </c:pt>
                <c:pt idx="97">
                  <c:v>45292</c:v>
                </c:pt>
                <c:pt idx="98">
                  <c:v>45323</c:v>
                </c:pt>
                <c:pt idx="99">
                  <c:v>45352</c:v>
                </c:pt>
                <c:pt idx="100">
                  <c:v>45383</c:v>
                </c:pt>
                <c:pt idx="101">
                  <c:v>45413</c:v>
                </c:pt>
                <c:pt idx="102">
                  <c:v>45444</c:v>
                </c:pt>
                <c:pt idx="103">
                  <c:v>45474</c:v>
                </c:pt>
                <c:pt idx="104">
                  <c:v>45505</c:v>
                </c:pt>
                <c:pt idx="105">
                  <c:v>45536</c:v>
                </c:pt>
                <c:pt idx="106">
                  <c:v>45566</c:v>
                </c:pt>
                <c:pt idx="107">
                  <c:v>45597</c:v>
                </c:pt>
                <c:pt idx="108">
                  <c:v>45627</c:v>
                </c:pt>
              </c:numCache>
            </c:numRef>
          </c:cat>
          <c:val>
            <c:numRef>
              <c:f>'Abb_Graph 1'!$D$35:$D$143</c:f>
              <c:numCache>
                <c:formatCode>_-* #,##0\ _€_-;\-* #,##0\ _€_-;_-* "-"??\ _€_-;_-@_-</c:formatCode>
                <c:ptCount val="109"/>
                <c:pt idx="0">
                  <c:v>593556246</c:v>
                </c:pt>
                <c:pt idx="1">
                  <c:v>606656246</c:v>
                </c:pt>
                <c:pt idx="2">
                  <c:v>754539246</c:v>
                </c:pt>
                <c:pt idx="3">
                  <c:v>687824246</c:v>
                </c:pt>
                <c:pt idx="4">
                  <c:v>701548246</c:v>
                </c:pt>
                <c:pt idx="5">
                  <c:v>734016248</c:v>
                </c:pt>
                <c:pt idx="6">
                  <c:v>941523216</c:v>
                </c:pt>
                <c:pt idx="7">
                  <c:v>997563216</c:v>
                </c:pt>
                <c:pt idx="8">
                  <c:v>1418063215</c:v>
                </c:pt>
                <c:pt idx="9">
                  <c:v>2301038216</c:v>
                </c:pt>
                <c:pt idx="10">
                  <c:v>2307038216</c:v>
                </c:pt>
                <c:pt idx="11">
                  <c:v>2302654904</c:v>
                </c:pt>
                <c:pt idx="12">
                  <c:v>2523976544</c:v>
                </c:pt>
                <c:pt idx="13">
                  <c:v>2522326543</c:v>
                </c:pt>
                <c:pt idx="14">
                  <c:v>2407511543</c:v>
                </c:pt>
                <c:pt idx="15">
                  <c:v>2428283206</c:v>
                </c:pt>
                <c:pt idx="16">
                  <c:v>2436659206</c:v>
                </c:pt>
                <c:pt idx="17">
                  <c:v>2416709206</c:v>
                </c:pt>
                <c:pt idx="18">
                  <c:v>2230904206</c:v>
                </c:pt>
                <c:pt idx="19">
                  <c:v>2187064205</c:v>
                </c:pt>
                <c:pt idx="20">
                  <c:v>1991964206</c:v>
                </c:pt>
                <c:pt idx="21">
                  <c:v>1026949205</c:v>
                </c:pt>
                <c:pt idx="22">
                  <c:v>1032949205</c:v>
                </c:pt>
                <c:pt idx="23">
                  <c:v>998051659</c:v>
                </c:pt>
                <c:pt idx="24">
                  <c:v>722228264.64999998</c:v>
                </c:pt>
                <c:pt idx="25">
                  <c:v>720793264.64999998</c:v>
                </c:pt>
                <c:pt idx="26">
                  <c:v>707431263.64999998</c:v>
                </c:pt>
                <c:pt idx="27">
                  <c:v>730939600.64999998</c:v>
                </c:pt>
                <c:pt idx="28">
                  <c:v>827919601.64999998</c:v>
                </c:pt>
                <c:pt idx="29">
                  <c:v>920342101.64999998</c:v>
                </c:pt>
                <c:pt idx="30">
                  <c:v>1132462101.6500001</c:v>
                </c:pt>
                <c:pt idx="31">
                  <c:v>1200092100.6500001</c:v>
                </c:pt>
                <c:pt idx="32">
                  <c:v>1648382098.6500001</c:v>
                </c:pt>
                <c:pt idx="33">
                  <c:v>1672277099.6600001</c:v>
                </c:pt>
                <c:pt idx="34">
                  <c:v>1707357099.6600001</c:v>
                </c:pt>
                <c:pt idx="35">
                  <c:v>1711797099.6600001</c:v>
                </c:pt>
                <c:pt idx="36">
                  <c:v>1700270494.01</c:v>
                </c:pt>
                <c:pt idx="37">
                  <c:v>1767835495.01</c:v>
                </c:pt>
                <c:pt idx="38">
                  <c:v>1832357496.01</c:v>
                </c:pt>
                <c:pt idx="39">
                  <c:v>1936404184.01</c:v>
                </c:pt>
                <c:pt idx="40">
                  <c:v>1913276683.01</c:v>
                </c:pt>
                <c:pt idx="41">
                  <c:v>1855350183.01</c:v>
                </c:pt>
                <c:pt idx="42">
                  <c:v>1600530183.01</c:v>
                </c:pt>
                <c:pt idx="43">
                  <c:v>1802250185.01</c:v>
                </c:pt>
                <c:pt idx="44">
                  <c:v>1144590186.01</c:v>
                </c:pt>
                <c:pt idx="45">
                  <c:v>1046975186</c:v>
                </c:pt>
                <c:pt idx="46">
                  <c:v>999895186</c:v>
                </c:pt>
                <c:pt idx="47">
                  <c:v>1348676185</c:v>
                </c:pt>
                <c:pt idx="48">
                  <c:v>1436021186</c:v>
                </c:pt>
                <c:pt idx="49">
                  <c:v>1386087141</c:v>
                </c:pt>
                <c:pt idx="50">
                  <c:v>1358892933.3599999</c:v>
                </c:pt>
                <c:pt idx="51">
                  <c:v>1359571245.3599999</c:v>
                </c:pt>
                <c:pt idx="52">
                  <c:v>1285138745.3600001</c:v>
                </c:pt>
                <c:pt idx="53">
                  <c:v>1447483164.3600001</c:v>
                </c:pt>
                <c:pt idx="54">
                  <c:v>1572243164.3600001</c:v>
                </c:pt>
                <c:pt idx="55">
                  <c:v>1757903270.73</c:v>
                </c:pt>
                <c:pt idx="56">
                  <c:v>1803513271.73</c:v>
                </c:pt>
                <c:pt idx="57">
                  <c:v>1888440256.54</c:v>
                </c:pt>
                <c:pt idx="58">
                  <c:v>1978180292</c:v>
                </c:pt>
                <c:pt idx="59">
                  <c:v>1665039293</c:v>
                </c:pt>
                <c:pt idx="60">
                  <c:v>2294464292.8600001</c:v>
                </c:pt>
                <c:pt idx="61">
                  <c:v>2291797829.77</c:v>
                </c:pt>
                <c:pt idx="62">
                  <c:v>2251486125.1700001</c:v>
                </c:pt>
                <c:pt idx="63">
                  <c:v>2364136125.1700001</c:v>
                </c:pt>
                <c:pt idx="64">
                  <c:v>2389616124.1700001</c:v>
                </c:pt>
                <c:pt idx="65">
                  <c:v>2208345705.1700001</c:v>
                </c:pt>
                <c:pt idx="66">
                  <c:v>2107366705.1700001</c:v>
                </c:pt>
                <c:pt idx="67">
                  <c:v>1698576598.8000002</c:v>
                </c:pt>
                <c:pt idx="68">
                  <c:v>1673497598.8</c:v>
                </c:pt>
                <c:pt idx="69">
                  <c:v>1610965613.99</c:v>
                </c:pt>
                <c:pt idx="70">
                  <c:v>2750841584.7800002</c:v>
                </c:pt>
                <c:pt idx="71">
                  <c:v>2745941584.7800002</c:v>
                </c:pt>
                <c:pt idx="72">
                  <c:v>2006821584.9200001</c:v>
                </c:pt>
                <c:pt idx="73">
                  <c:v>2042127093.0100002</c:v>
                </c:pt>
                <c:pt idx="74">
                  <c:v>2196388858.5700002</c:v>
                </c:pt>
                <c:pt idx="75">
                  <c:v>1928563857.5700002</c:v>
                </c:pt>
                <c:pt idx="76">
                  <c:v>2088421001.5700002</c:v>
                </c:pt>
                <c:pt idx="77">
                  <c:v>2102802501.5700002</c:v>
                </c:pt>
                <c:pt idx="78">
                  <c:v>2264316501.5700002</c:v>
                </c:pt>
                <c:pt idx="79">
                  <c:v>2295335054.5700002</c:v>
                </c:pt>
                <c:pt idx="80">
                  <c:v>2308126327.5700002</c:v>
                </c:pt>
                <c:pt idx="81">
                  <c:v>2412336775.5700002</c:v>
                </c:pt>
                <c:pt idx="82">
                  <c:v>1242895769.3199999</c:v>
                </c:pt>
                <c:pt idx="83">
                  <c:v>1219380729.3199999</c:v>
                </c:pt>
                <c:pt idx="84">
                  <c:v>1247702863.3199999</c:v>
                </c:pt>
                <c:pt idx="85">
                  <c:v>1243405863.3199999</c:v>
                </c:pt>
                <c:pt idx="86">
                  <c:v>1095860810</c:v>
                </c:pt>
                <c:pt idx="87">
                  <c:v>1147104198</c:v>
                </c:pt>
                <c:pt idx="88">
                  <c:v>958247055</c:v>
                </c:pt>
                <c:pt idx="89">
                  <c:v>966145555</c:v>
                </c:pt>
                <c:pt idx="90">
                  <c:v>783150554</c:v>
                </c:pt>
                <c:pt idx="91">
                  <c:v>742962686</c:v>
                </c:pt>
                <c:pt idx="92">
                  <c:v>693610413</c:v>
                </c:pt>
                <c:pt idx="93">
                  <c:v>619604965</c:v>
                </c:pt>
                <c:pt idx="94">
                  <c:v>652064965</c:v>
                </c:pt>
                <c:pt idx="95">
                  <c:v>606200005</c:v>
                </c:pt>
                <c:pt idx="96">
                  <c:v>553935871</c:v>
                </c:pt>
                <c:pt idx="97">
                  <c:v>480507871</c:v>
                </c:pt>
                <c:pt idx="98">
                  <c:v>461037071</c:v>
                </c:pt>
                <c:pt idx="99">
                  <c:v>432776314</c:v>
                </c:pt>
                <c:pt idx="100">
                  <c:v>450336424</c:v>
                </c:pt>
                <c:pt idx="101">
                  <c:v>433496424</c:v>
                </c:pt>
                <c:pt idx="102">
                  <c:v>470876425</c:v>
                </c:pt>
                <c:pt idx="103">
                  <c:v>473615740</c:v>
                </c:pt>
                <c:pt idx="104">
                  <c:v>500762457</c:v>
                </c:pt>
                <c:pt idx="105">
                  <c:v>437597457</c:v>
                </c:pt>
                <c:pt idx="106">
                  <c:v>509658612</c:v>
                </c:pt>
                <c:pt idx="107">
                  <c:v>551328033</c:v>
                </c:pt>
                <c:pt idx="108">
                  <c:v>617410033</c:v>
                </c:pt>
              </c:numCache>
            </c:numRef>
          </c:val>
          <c:extLst>
            <c:ext xmlns:c16="http://schemas.microsoft.com/office/drawing/2014/chart" uri="{C3380CC4-5D6E-409C-BE32-E72D297353CC}">
              <c16:uniqueId val="{00000000-A3EA-47C8-8E7E-E24A914CDF95}"/>
            </c:ext>
          </c:extLst>
        </c:ser>
        <c:ser>
          <c:idx val="0"/>
          <c:order val="1"/>
          <c:tx>
            <c:strRef>
              <c:f>'Abb_Graph 1'!$E$34</c:f>
              <c:strCache>
                <c:ptCount val="1"/>
                <c:pt idx="0">
                  <c:v>Betreutes Wohnen</c:v>
                </c:pt>
              </c:strCache>
            </c:strRef>
          </c:tx>
          <c:spPr>
            <a:solidFill>
              <a:srgbClr val="EEAB89">
                <a:alpha val="69804"/>
              </a:srgbClr>
            </a:solidFill>
            <a:ln w="25400">
              <a:noFill/>
            </a:ln>
            <a:effectLst/>
          </c:spPr>
          <c:cat>
            <c:numRef>
              <c:f>'Abb_Graph 1'!$C$35:$C$143</c:f>
              <c:numCache>
                <c:formatCode>mmm\-yy</c:formatCode>
                <c:ptCount val="109"/>
                <c:pt idx="0">
                  <c:v>42339</c:v>
                </c:pt>
                <c:pt idx="1">
                  <c:v>42370</c:v>
                </c:pt>
                <c:pt idx="2">
                  <c:v>42401</c:v>
                </c:pt>
                <c:pt idx="3">
                  <c:v>42430</c:v>
                </c:pt>
                <c:pt idx="4">
                  <c:v>42461</c:v>
                </c:pt>
                <c:pt idx="5">
                  <c:v>42491</c:v>
                </c:pt>
                <c:pt idx="6">
                  <c:v>42522</c:v>
                </c:pt>
                <c:pt idx="7">
                  <c:v>42552</c:v>
                </c:pt>
                <c:pt idx="8">
                  <c:v>42583</c:v>
                </c:pt>
                <c:pt idx="9">
                  <c:v>42614</c:v>
                </c:pt>
                <c:pt idx="10">
                  <c:v>42644</c:v>
                </c:pt>
                <c:pt idx="11">
                  <c:v>42675</c:v>
                </c:pt>
                <c:pt idx="12">
                  <c:v>42705</c:v>
                </c:pt>
                <c:pt idx="13">
                  <c:v>42736</c:v>
                </c:pt>
                <c:pt idx="14">
                  <c:v>42767</c:v>
                </c:pt>
                <c:pt idx="15">
                  <c:v>42795</c:v>
                </c:pt>
                <c:pt idx="16">
                  <c:v>42826</c:v>
                </c:pt>
                <c:pt idx="17">
                  <c:v>42856</c:v>
                </c:pt>
                <c:pt idx="18">
                  <c:v>42887</c:v>
                </c:pt>
                <c:pt idx="19">
                  <c:v>42917</c:v>
                </c:pt>
                <c:pt idx="20">
                  <c:v>42948</c:v>
                </c:pt>
                <c:pt idx="21">
                  <c:v>42979</c:v>
                </c:pt>
                <c:pt idx="22">
                  <c:v>43009</c:v>
                </c:pt>
                <c:pt idx="23">
                  <c:v>43040</c:v>
                </c:pt>
                <c:pt idx="24">
                  <c:v>43070</c:v>
                </c:pt>
                <c:pt idx="25">
                  <c:v>43101</c:v>
                </c:pt>
                <c:pt idx="26">
                  <c:v>43132</c:v>
                </c:pt>
                <c:pt idx="27">
                  <c:v>43160</c:v>
                </c:pt>
                <c:pt idx="28">
                  <c:v>43191</c:v>
                </c:pt>
                <c:pt idx="29">
                  <c:v>43221</c:v>
                </c:pt>
                <c:pt idx="30">
                  <c:v>43252</c:v>
                </c:pt>
                <c:pt idx="31">
                  <c:v>43282</c:v>
                </c:pt>
                <c:pt idx="32">
                  <c:v>43313</c:v>
                </c:pt>
                <c:pt idx="33">
                  <c:v>43344</c:v>
                </c:pt>
                <c:pt idx="34">
                  <c:v>43374</c:v>
                </c:pt>
                <c:pt idx="35">
                  <c:v>43405</c:v>
                </c:pt>
                <c:pt idx="36">
                  <c:v>43435</c:v>
                </c:pt>
                <c:pt idx="37">
                  <c:v>43466</c:v>
                </c:pt>
                <c:pt idx="38">
                  <c:v>43497</c:v>
                </c:pt>
                <c:pt idx="39">
                  <c:v>43525</c:v>
                </c:pt>
                <c:pt idx="40">
                  <c:v>43556</c:v>
                </c:pt>
                <c:pt idx="41">
                  <c:v>43586</c:v>
                </c:pt>
                <c:pt idx="42">
                  <c:v>43617</c:v>
                </c:pt>
                <c:pt idx="43">
                  <c:v>43647</c:v>
                </c:pt>
                <c:pt idx="44">
                  <c:v>43678</c:v>
                </c:pt>
                <c:pt idx="45">
                  <c:v>43709</c:v>
                </c:pt>
                <c:pt idx="46">
                  <c:v>43739</c:v>
                </c:pt>
                <c:pt idx="47">
                  <c:v>43770</c:v>
                </c:pt>
                <c:pt idx="48">
                  <c:v>43800</c:v>
                </c:pt>
                <c:pt idx="49">
                  <c:v>43831</c:v>
                </c:pt>
                <c:pt idx="50">
                  <c:v>43862</c:v>
                </c:pt>
                <c:pt idx="51">
                  <c:v>43891</c:v>
                </c:pt>
                <c:pt idx="52">
                  <c:v>43922</c:v>
                </c:pt>
                <c:pt idx="53">
                  <c:v>43952</c:v>
                </c:pt>
                <c:pt idx="54">
                  <c:v>43983</c:v>
                </c:pt>
                <c:pt idx="55">
                  <c:v>44013</c:v>
                </c:pt>
                <c:pt idx="56">
                  <c:v>44044</c:v>
                </c:pt>
                <c:pt idx="57">
                  <c:v>44075</c:v>
                </c:pt>
                <c:pt idx="58">
                  <c:v>44105</c:v>
                </c:pt>
                <c:pt idx="59">
                  <c:v>44136</c:v>
                </c:pt>
                <c:pt idx="60">
                  <c:v>44166</c:v>
                </c:pt>
                <c:pt idx="61">
                  <c:v>44197</c:v>
                </c:pt>
                <c:pt idx="62">
                  <c:v>44228</c:v>
                </c:pt>
                <c:pt idx="63">
                  <c:v>44256</c:v>
                </c:pt>
                <c:pt idx="64">
                  <c:v>44287</c:v>
                </c:pt>
                <c:pt idx="65">
                  <c:v>44317</c:v>
                </c:pt>
                <c:pt idx="66">
                  <c:v>44348</c:v>
                </c:pt>
                <c:pt idx="67">
                  <c:v>44378</c:v>
                </c:pt>
                <c:pt idx="68">
                  <c:v>44409</c:v>
                </c:pt>
                <c:pt idx="69">
                  <c:v>44440</c:v>
                </c:pt>
                <c:pt idx="70">
                  <c:v>44470</c:v>
                </c:pt>
                <c:pt idx="71">
                  <c:v>44501</c:v>
                </c:pt>
                <c:pt idx="72">
                  <c:v>44531</c:v>
                </c:pt>
                <c:pt idx="73">
                  <c:v>44562</c:v>
                </c:pt>
                <c:pt idx="74">
                  <c:v>44593</c:v>
                </c:pt>
                <c:pt idx="75">
                  <c:v>44621</c:v>
                </c:pt>
                <c:pt idx="76">
                  <c:v>44652</c:v>
                </c:pt>
                <c:pt idx="77">
                  <c:v>44682</c:v>
                </c:pt>
                <c:pt idx="78">
                  <c:v>44713</c:v>
                </c:pt>
                <c:pt idx="79">
                  <c:v>44743</c:v>
                </c:pt>
                <c:pt idx="80">
                  <c:v>44774</c:v>
                </c:pt>
                <c:pt idx="81">
                  <c:v>44805</c:v>
                </c:pt>
                <c:pt idx="82">
                  <c:v>44835</c:v>
                </c:pt>
                <c:pt idx="83">
                  <c:v>44866</c:v>
                </c:pt>
                <c:pt idx="84">
                  <c:v>44896</c:v>
                </c:pt>
                <c:pt idx="85">
                  <c:v>44927</c:v>
                </c:pt>
                <c:pt idx="86">
                  <c:v>44958</c:v>
                </c:pt>
                <c:pt idx="87">
                  <c:v>44986</c:v>
                </c:pt>
                <c:pt idx="88">
                  <c:v>45017</c:v>
                </c:pt>
                <c:pt idx="89">
                  <c:v>45047</c:v>
                </c:pt>
                <c:pt idx="90">
                  <c:v>45078</c:v>
                </c:pt>
                <c:pt idx="91">
                  <c:v>45108</c:v>
                </c:pt>
                <c:pt idx="92">
                  <c:v>45139</c:v>
                </c:pt>
                <c:pt idx="93">
                  <c:v>45170</c:v>
                </c:pt>
                <c:pt idx="94">
                  <c:v>45200</c:v>
                </c:pt>
                <c:pt idx="95">
                  <c:v>45231</c:v>
                </c:pt>
                <c:pt idx="96">
                  <c:v>45261</c:v>
                </c:pt>
                <c:pt idx="97">
                  <c:v>45292</c:v>
                </c:pt>
                <c:pt idx="98">
                  <c:v>45323</c:v>
                </c:pt>
                <c:pt idx="99">
                  <c:v>45352</c:v>
                </c:pt>
                <c:pt idx="100">
                  <c:v>45383</c:v>
                </c:pt>
                <c:pt idx="101">
                  <c:v>45413</c:v>
                </c:pt>
                <c:pt idx="102">
                  <c:v>45444</c:v>
                </c:pt>
                <c:pt idx="103">
                  <c:v>45474</c:v>
                </c:pt>
                <c:pt idx="104">
                  <c:v>45505</c:v>
                </c:pt>
                <c:pt idx="105">
                  <c:v>45536</c:v>
                </c:pt>
                <c:pt idx="106">
                  <c:v>45566</c:v>
                </c:pt>
                <c:pt idx="107">
                  <c:v>45597</c:v>
                </c:pt>
                <c:pt idx="108">
                  <c:v>45627</c:v>
                </c:pt>
              </c:numCache>
            </c:numRef>
          </c:cat>
          <c:val>
            <c:numRef>
              <c:f>'Abb_Graph 1'!$E$35:$E$143</c:f>
              <c:numCache>
                <c:formatCode>_-* #,##0\ _€_-;\-* #,##0\ _€_-;_-* "-"??\ _€_-;_-@_-</c:formatCode>
                <c:ptCount val="109"/>
                <c:pt idx="0">
                  <c:v>68890922</c:v>
                </c:pt>
                <c:pt idx="1">
                  <c:v>93190922</c:v>
                </c:pt>
                <c:pt idx="2">
                  <c:v>93190922</c:v>
                </c:pt>
                <c:pt idx="3">
                  <c:v>98850422</c:v>
                </c:pt>
                <c:pt idx="4">
                  <c:v>98850422</c:v>
                </c:pt>
                <c:pt idx="5">
                  <c:v>98850422</c:v>
                </c:pt>
                <c:pt idx="6">
                  <c:v>109570422</c:v>
                </c:pt>
                <c:pt idx="7">
                  <c:v>109570422</c:v>
                </c:pt>
                <c:pt idx="8">
                  <c:v>109570422</c:v>
                </c:pt>
                <c:pt idx="9">
                  <c:v>106970422</c:v>
                </c:pt>
                <c:pt idx="10">
                  <c:v>106970422</c:v>
                </c:pt>
                <c:pt idx="11">
                  <c:v>70446953</c:v>
                </c:pt>
                <c:pt idx="12">
                  <c:v>74801952</c:v>
                </c:pt>
                <c:pt idx="13">
                  <c:v>55001951</c:v>
                </c:pt>
                <c:pt idx="14">
                  <c:v>55001951</c:v>
                </c:pt>
                <c:pt idx="15">
                  <c:v>49342451</c:v>
                </c:pt>
                <c:pt idx="16">
                  <c:v>49792450</c:v>
                </c:pt>
                <c:pt idx="17">
                  <c:v>54792450</c:v>
                </c:pt>
                <c:pt idx="18">
                  <c:v>38072450</c:v>
                </c:pt>
                <c:pt idx="19">
                  <c:v>38072450</c:v>
                </c:pt>
                <c:pt idx="20">
                  <c:v>38072450</c:v>
                </c:pt>
                <c:pt idx="21">
                  <c:v>59156450</c:v>
                </c:pt>
                <c:pt idx="22">
                  <c:v>59156450</c:v>
                </c:pt>
                <c:pt idx="23">
                  <c:v>51823997</c:v>
                </c:pt>
                <c:pt idx="24">
                  <c:v>64485392.340000004</c:v>
                </c:pt>
                <c:pt idx="25">
                  <c:v>73735393.340000004</c:v>
                </c:pt>
                <c:pt idx="26">
                  <c:v>75083233.340000004</c:v>
                </c:pt>
                <c:pt idx="27">
                  <c:v>75083233.340000004</c:v>
                </c:pt>
                <c:pt idx="28">
                  <c:v>74633234.340000004</c:v>
                </c:pt>
                <c:pt idx="29">
                  <c:v>94273234.340000004</c:v>
                </c:pt>
                <c:pt idx="30">
                  <c:v>138273234.34</c:v>
                </c:pt>
                <c:pt idx="31">
                  <c:v>143673234.34</c:v>
                </c:pt>
                <c:pt idx="32">
                  <c:v>157723234.34</c:v>
                </c:pt>
                <c:pt idx="33">
                  <c:v>147639234.34</c:v>
                </c:pt>
                <c:pt idx="34">
                  <c:v>151089234.34</c:v>
                </c:pt>
                <c:pt idx="35">
                  <c:v>155979234.34</c:v>
                </c:pt>
                <c:pt idx="36">
                  <c:v>128897840</c:v>
                </c:pt>
                <c:pt idx="37">
                  <c:v>115597839</c:v>
                </c:pt>
                <c:pt idx="38">
                  <c:v>114249999</c:v>
                </c:pt>
                <c:pt idx="39">
                  <c:v>156848310</c:v>
                </c:pt>
                <c:pt idx="40">
                  <c:v>251948310</c:v>
                </c:pt>
                <c:pt idx="41">
                  <c:v>271883310</c:v>
                </c:pt>
                <c:pt idx="42">
                  <c:v>317883310</c:v>
                </c:pt>
                <c:pt idx="43">
                  <c:v>326550262</c:v>
                </c:pt>
                <c:pt idx="44">
                  <c:v>363547512</c:v>
                </c:pt>
                <c:pt idx="45">
                  <c:v>363547512</c:v>
                </c:pt>
                <c:pt idx="46">
                  <c:v>389797512</c:v>
                </c:pt>
                <c:pt idx="47">
                  <c:v>403512512</c:v>
                </c:pt>
                <c:pt idx="48">
                  <c:v>471912512</c:v>
                </c:pt>
                <c:pt idx="49">
                  <c:v>533140013</c:v>
                </c:pt>
                <c:pt idx="50">
                  <c:v>541184833</c:v>
                </c:pt>
                <c:pt idx="51">
                  <c:v>509586522</c:v>
                </c:pt>
                <c:pt idx="52">
                  <c:v>455118522</c:v>
                </c:pt>
                <c:pt idx="53">
                  <c:v>559543521.96000004</c:v>
                </c:pt>
                <c:pt idx="54">
                  <c:v>518143521.96000004</c:v>
                </c:pt>
                <c:pt idx="55">
                  <c:v>545381569.96000004</c:v>
                </c:pt>
                <c:pt idx="56">
                  <c:v>538816589.45000005</c:v>
                </c:pt>
                <c:pt idx="57">
                  <c:v>547632192.28000009</c:v>
                </c:pt>
                <c:pt idx="58">
                  <c:v>533682192.28000003</c:v>
                </c:pt>
                <c:pt idx="59">
                  <c:v>767307192.27999997</c:v>
                </c:pt>
                <c:pt idx="60">
                  <c:v>710807192.27999997</c:v>
                </c:pt>
                <c:pt idx="61">
                  <c:v>704629692.27999997</c:v>
                </c:pt>
                <c:pt idx="62">
                  <c:v>827692871.27999997</c:v>
                </c:pt>
                <c:pt idx="63">
                  <c:v>868373933.63999999</c:v>
                </c:pt>
                <c:pt idx="64">
                  <c:v>864137936.63999999</c:v>
                </c:pt>
                <c:pt idx="65">
                  <c:v>724537936.67999995</c:v>
                </c:pt>
                <c:pt idx="66">
                  <c:v>811337936.67999995</c:v>
                </c:pt>
                <c:pt idx="67">
                  <c:v>791700536.67999995</c:v>
                </c:pt>
                <c:pt idx="68">
                  <c:v>794202523.18999994</c:v>
                </c:pt>
                <c:pt idx="69">
                  <c:v>821139920.36000001</c:v>
                </c:pt>
                <c:pt idx="70">
                  <c:v>850609920.36000001</c:v>
                </c:pt>
                <c:pt idx="71">
                  <c:v>678169920.36000001</c:v>
                </c:pt>
                <c:pt idx="72">
                  <c:v>816019920.36000001</c:v>
                </c:pt>
                <c:pt idx="73">
                  <c:v>924632354.36000001</c:v>
                </c:pt>
                <c:pt idx="74">
                  <c:v>800724355.36000001</c:v>
                </c:pt>
                <c:pt idx="75">
                  <c:v>777968293</c:v>
                </c:pt>
                <c:pt idx="76">
                  <c:v>757572290</c:v>
                </c:pt>
                <c:pt idx="77">
                  <c:v>775809790</c:v>
                </c:pt>
                <c:pt idx="78">
                  <c:v>765554139</c:v>
                </c:pt>
                <c:pt idx="79">
                  <c:v>759514744</c:v>
                </c:pt>
                <c:pt idx="80">
                  <c:v>712530488</c:v>
                </c:pt>
                <c:pt idx="81">
                  <c:v>760335314</c:v>
                </c:pt>
                <c:pt idx="82">
                  <c:v>820576478.98000002</c:v>
                </c:pt>
                <c:pt idx="83">
                  <c:v>751143978.98000002</c:v>
                </c:pt>
                <c:pt idx="84">
                  <c:v>604293978.98000002</c:v>
                </c:pt>
                <c:pt idx="85">
                  <c:v>464121544.98000002</c:v>
                </c:pt>
                <c:pt idx="86">
                  <c:v>486021544.98000002</c:v>
                </c:pt>
                <c:pt idx="87">
                  <c:v>527696544.98000002</c:v>
                </c:pt>
                <c:pt idx="88">
                  <c:v>516696544.98000002</c:v>
                </c:pt>
                <c:pt idx="89">
                  <c:v>539059044.98000002</c:v>
                </c:pt>
                <c:pt idx="90">
                  <c:v>427914695.98000002</c:v>
                </c:pt>
                <c:pt idx="91">
                  <c:v>412286490.98000002</c:v>
                </c:pt>
                <c:pt idx="92">
                  <c:v>412286490.98000002</c:v>
                </c:pt>
                <c:pt idx="93">
                  <c:v>407728664.98000002</c:v>
                </c:pt>
                <c:pt idx="94">
                  <c:v>302267500</c:v>
                </c:pt>
                <c:pt idx="95">
                  <c:v>285540000</c:v>
                </c:pt>
                <c:pt idx="96">
                  <c:v>282640000</c:v>
                </c:pt>
                <c:pt idx="97">
                  <c:v>258700000</c:v>
                </c:pt>
                <c:pt idx="98">
                  <c:v>235540000</c:v>
                </c:pt>
                <c:pt idx="99">
                  <c:v>203110000</c:v>
                </c:pt>
                <c:pt idx="100">
                  <c:v>198110000</c:v>
                </c:pt>
                <c:pt idx="101">
                  <c:v>148110000</c:v>
                </c:pt>
                <c:pt idx="102">
                  <c:v>134110000</c:v>
                </c:pt>
                <c:pt idx="103">
                  <c:v>134110000</c:v>
                </c:pt>
                <c:pt idx="104">
                  <c:v>134110000</c:v>
                </c:pt>
                <c:pt idx="105">
                  <c:v>44110000</c:v>
                </c:pt>
                <c:pt idx="106">
                  <c:v>179413845</c:v>
                </c:pt>
                <c:pt idx="107">
                  <c:v>207813845</c:v>
                </c:pt>
                <c:pt idx="108">
                  <c:v>234313845</c:v>
                </c:pt>
              </c:numCache>
            </c:numRef>
          </c:val>
          <c:extLst>
            <c:ext xmlns:c16="http://schemas.microsoft.com/office/drawing/2014/chart" uri="{C3380CC4-5D6E-409C-BE32-E72D297353CC}">
              <c16:uniqueId val="{00000001-A3EA-47C8-8E7E-E24A914CDF95}"/>
            </c:ext>
          </c:extLst>
        </c:ser>
        <c:ser>
          <c:idx val="2"/>
          <c:order val="2"/>
          <c:tx>
            <c:strRef>
              <c:f>'Abb_Graph 1'!$F$34</c:f>
              <c:strCache>
                <c:ptCount val="1"/>
                <c:pt idx="0">
                  <c:v>Ärztehäuser</c:v>
                </c:pt>
              </c:strCache>
            </c:strRef>
          </c:tx>
          <c:spPr>
            <a:solidFill>
              <a:srgbClr val="6A769F">
                <a:alpha val="69804"/>
              </a:srgbClr>
            </a:solidFill>
            <a:ln w="25400">
              <a:noFill/>
            </a:ln>
            <a:effectLst/>
          </c:spPr>
          <c:cat>
            <c:numRef>
              <c:f>'Abb_Graph 1'!$C$35:$C$143</c:f>
              <c:numCache>
                <c:formatCode>mmm\-yy</c:formatCode>
                <c:ptCount val="109"/>
                <c:pt idx="0">
                  <c:v>42339</c:v>
                </c:pt>
                <c:pt idx="1">
                  <c:v>42370</c:v>
                </c:pt>
                <c:pt idx="2">
                  <c:v>42401</c:v>
                </c:pt>
                <c:pt idx="3">
                  <c:v>42430</c:v>
                </c:pt>
                <c:pt idx="4">
                  <c:v>42461</c:v>
                </c:pt>
                <c:pt idx="5">
                  <c:v>42491</c:v>
                </c:pt>
                <c:pt idx="6">
                  <c:v>42522</c:v>
                </c:pt>
                <c:pt idx="7">
                  <c:v>42552</c:v>
                </c:pt>
                <c:pt idx="8">
                  <c:v>42583</c:v>
                </c:pt>
                <c:pt idx="9">
                  <c:v>42614</c:v>
                </c:pt>
                <c:pt idx="10">
                  <c:v>42644</c:v>
                </c:pt>
                <c:pt idx="11">
                  <c:v>42675</c:v>
                </c:pt>
                <c:pt idx="12">
                  <c:v>42705</c:v>
                </c:pt>
                <c:pt idx="13">
                  <c:v>42736</c:v>
                </c:pt>
                <c:pt idx="14">
                  <c:v>42767</c:v>
                </c:pt>
                <c:pt idx="15">
                  <c:v>42795</c:v>
                </c:pt>
                <c:pt idx="16">
                  <c:v>42826</c:v>
                </c:pt>
                <c:pt idx="17">
                  <c:v>42856</c:v>
                </c:pt>
                <c:pt idx="18">
                  <c:v>42887</c:v>
                </c:pt>
                <c:pt idx="19">
                  <c:v>42917</c:v>
                </c:pt>
                <c:pt idx="20">
                  <c:v>42948</c:v>
                </c:pt>
                <c:pt idx="21">
                  <c:v>42979</c:v>
                </c:pt>
                <c:pt idx="22">
                  <c:v>43009</c:v>
                </c:pt>
                <c:pt idx="23">
                  <c:v>43040</c:v>
                </c:pt>
                <c:pt idx="24">
                  <c:v>43070</c:v>
                </c:pt>
                <c:pt idx="25">
                  <c:v>43101</c:v>
                </c:pt>
                <c:pt idx="26">
                  <c:v>43132</c:v>
                </c:pt>
                <c:pt idx="27">
                  <c:v>43160</c:v>
                </c:pt>
                <c:pt idx="28">
                  <c:v>43191</c:v>
                </c:pt>
                <c:pt idx="29">
                  <c:v>43221</c:v>
                </c:pt>
                <c:pt idx="30">
                  <c:v>43252</c:v>
                </c:pt>
                <c:pt idx="31">
                  <c:v>43282</c:v>
                </c:pt>
                <c:pt idx="32">
                  <c:v>43313</c:v>
                </c:pt>
                <c:pt idx="33">
                  <c:v>43344</c:v>
                </c:pt>
                <c:pt idx="34">
                  <c:v>43374</c:v>
                </c:pt>
                <c:pt idx="35">
                  <c:v>43405</c:v>
                </c:pt>
                <c:pt idx="36">
                  <c:v>43435</c:v>
                </c:pt>
                <c:pt idx="37">
                  <c:v>43466</c:v>
                </c:pt>
                <c:pt idx="38">
                  <c:v>43497</c:v>
                </c:pt>
                <c:pt idx="39">
                  <c:v>43525</c:v>
                </c:pt>
                <c:pt idx="40">
                  <c:v>43556</c:v>
                </c:pt>
                <c:pt idx="41">
                  <c:v>43586</c:v>
                </c:pt>
                <c:pt idx="42">
                  <c:v>43617</c:v>
                </c:pt>
                <c:pt idx="43">
                  <c:v>43647</c:v>
                </c:pt>
                <c:pt idx="44">
                  <c:v>43678</c:v>
                </c:pt>
                <c:pt idx="45">
                  <c:v>43709</c:v>
                </c:pt>
                <c:pt idx="46">
                  <c:v>43739</c:v>
                </c:pt>
                <c:pt idx="47">
                  <c:v>43770</c:v>
                </c:pt>
                <c:pt idx="48">
                  <c:v>43800</c:v>
                </c:pt>
                <c:pt idx="49">
                  <c:v>43831</c:v>
                </c:pt>
                <c:pt idx="50">
                  <c:v>43862</c:v>
                </c:pt>
                <c:pt idx="51">
                  <c:v>43891</c:v>
                </c:pt>
                <c:pt idx="52">
                  <c:v>43922</c:v>
                </c:pt>
                <c:pt idx="53">
                  <c:v>43952</c:v>
                </c:pt>
                <c:pt idx="54">
                  <c:v>43983</c:v>
                </c:pt>
                <c:pt idx="55">
                  <c:v>44013</c:v>
                </c:pt>
                <c:pt idx="56">
                  <c:v>44044</c:v>
                </c:pt>
                <c:pt idx="57">
                  <c:v>44075</c:v>
                </c:pt>
                <c:pt idx="58">
                  <c:v>44105</c:v>
                </c:pt>
                <c:pt idx="59">
                  <c:v>44136</c:v>
                </c:pt>
                <c:pt idx="60">
                  <c:v>44166</c:v>
                </c:pt>
                <c:pt idx="61">
                  <c:v>44197</c:v>
                </c:pt>
                <c:pt idx="62">
                  <c:v>44228</c:v>
                </c:pt>
                <c:pt idx="63">
                  <c:v>44256</c:v>
                </c:pt>
                <c:pt idx="64">
                  <c:v>44287</c:v>
                </c:pt>
                <c:pt idx="65">
                  <c:v>44317</c:v>
                </c:pt>
                <c:pt idx="66">
                  <c:v>44348</c:v>
                </c:pt>
                <c:pt idx="67">
                  <c:v>44378</c:v>
                </c:pt>
                <c:pt idx="68">
                  <c:v>44409</c:v>
                </c:pt>
                <c:pt idx="69">
                  <c:v>44440</c:v>
                </c:pt>
                <c:pt idx="70">
                  <c:v>44470</c:v>
                </c:pt>
                <c:pt idx="71">
                  <c:v>44501</c:v>
                </c:pt>
                <c:pt idx="72">
                  <c:v>44531</c:v>
                </c:pt>
                <c:pt idx="73">
                  <c:v>44562</c:v>
                </c:pt>
                <c:pt idx="74">
                  <c:v>44593</c:v>
                </c:pt>
                <c:pt idx="75">
                  <c:v>44621</c:v>
                </c:pt>
                <c:pt idx="76">
                  <c:v>44652</c:v>
                </c:pt>
                <c:pt idx="77">
                  <c:v>44682</c:v>
                </c:pt>
                <c:pt idx="78">
                  <c:v>44713</c:v>
                </c:pt>
                <c:pt idx="79">
                  <c:v>44743</c:v>
                </c:pt>
                <c:pt idx="80">
                  <c:v>44774</c:v>
                </c:pt>
                <c:pt idx="81">
                  <c:v>44805</c:v>
                </c:pt>
                <c:pt idx="82">
                  <c:v>44835</c:v>
                </c:pt>
                <c:pt idx="83">
                  <c:v>44866</c:v>
                </c:pt>
                <c:pt idx="84">
                  <c:v>44896</c:v>
                </c:pt>
                <c:pt idx="85">
                  <c:v>44927</c:v>
                </c:pt>
                <c:pt idx="86">
                  <c:v>44958</c:v>
                </c:pt>
                <c:pt idx="87">
                  <c:v>44986</c:v>
                </c:pt>
                <c:pt idx="88">
                  <c:v>45017</c:v>
                </c:pt>
                <c:pt idx="89">
                  <c:v>45047</c:v>
                </c:pt>
                <c:pt idx="90">
                  <c:v>45078</c:v>
                </c:pt>
                <c:pt idx="91">
                  <c:v>45108</c:v>
                </c:pt>
                <c:pt idx="92">
                  <c:v>45139</c:v>
                </c:pt>
                <c:pt idx="93">
                  <c:v>45170</c:v>
                </c:pt>
                <c:pt idx="94">
                  <c:v>45200</c:v>
                </c:pt>
                <c:pt idx="95">
                  <c:v>45231</c:v>
                </c:pt>
                <c:pt idx="96">
                  <c:v>45261</c:v>
                </c:pt>
                <c:pt idx="97">
                  <c:v>45292</c:v>
                </c:pt>
                <c:pt idx="98">
                  <c:v>45323</c:v>
                </c:pt>
                <c:pt idx="99">
                  <c:v>45352</c:v>
                </c:pt>
                <c:pt idx="100">
                  <c:v>45383</c:v>
                </c:pt>
                <c:pt idx="101">
                  <c:v>45413</c:v>
                </c:pt>
                <c:pt idx="102">
                  <c:v>45444</c:v>
                </c:pt>
                <c:pt idx="103">
                  <c:v>45474</c:v>
                </c:pt>
                <c:pt idx="104">
                  <c:v>45505</c:v>
                </c:pt>
                <c:pt idx="105">
                  <c:v>45536</c:v>
                </c:pt>
                <c:pt idx="106">
                  <c:v>45566</c:v>
                </c:pt>
                <c:pt idx="107">
                  <c:v>45597</c:v>
                </c:pt>
                <c:pt idx="108">
                  <c:v>45627</c:v>
                </c:pt>
              </c:numCache>
            </c:numRef>
          </c:cat>
          <c:val>
            <c:numRef>
              <c:f>'Abb_Graph 1'!$F$35:$F$143</c:f>
              <c:numCache>
                <c:formatCode>_-* #,##0\ _€_-;\-* #,##0\ _€_-;_-* "-"??\ _€_-;_-@_-</c:formatCode>
                <c:ptCount val="109"/>
                <c:pt idx="0">
                  <c:v>27614999</c:v>
                </c:pt>
                <c:pt idx="1">
                  <c:v>41614999</c:v>
                </c:pt>
                <c:pt idx="2">
                  <c:v>41614999</c:v>
                </c:pt>
                <c:pt idx="3">
                  <c:v>41614999</c:v>
                </c:pt>
                <c:pt idx="4">
                  <c:v>41614999</c:v>
                </c:pt>
                <c:pt idx="5">
                  <c:v>41614999</c:v>
                </c:pt>
                <c:pt idx="6">
                  <c:v>83842999</c:v>
                </c:pt>
                <c:pt idx="7">
                  <c:v>83842999</c:v>
                </c:pt>
                <c:pt idx="8">
                  <c:v>80368999</c:v>
                </c:pt>
                <c:pt idx="9">
                  <c:v>78890000</c:v>
                </c:pt>
                <c:pt idx="10">
                  <c:v>78890000</c:v>
                </c:pt>
                <c:pt idx="11">
                  <c:v>92390000</c:v>
                </c:pt>
                <c:pt idx="12">
                  <c:v>115752000</c:v>
                </c:pt>
                <c:pt idx="13">
                  <c:v>125059800</c:v>
                </c:pt>
                <c:pt idx="14">
                  <c:v>149359800</c:v>
                </c:pt>
                <c:pt idx="15">
                  <c:v>149359800</c:v>
                </c:pt>
                <c:pt idx="16">
                  <c:v>149359800</c:v>
                </c:pt>
                <c:pt idx="17">
                  <c:v>149359800</c:v>
                </c:pt>
                <c:pt idx="18">
                  <c:v>107131800</c:v>
                </c:pt>
                <c:pt idx="19">
                  <c:v>107131800</c:v>
                </c:pt>
                <c:pt idx="20">
                  <c:v>111838800</c:v>
                </c:pt>
                <c:pt idx="21">
                  <c:v>121613798</c:v>
                </c:pt>
                <c:pt idx="22">
                  <c:v>122794094</c:v>
                </c:pt>
                <c:pt idx="23">
                  <c:v>121994094</c:v>
                </c:pt>
                <c:pt idx="24">
                  <c:v>91375634</c:v>
                </c:pt>
                <c:pt idx="25">
                  <c:v>68067834</c:v>
                </c:pt>
                <c:pt idx="26">
                  <c:v>76967834</c:v>
                </c:pt>
                <c:pt idx="27">
                  <c:v>101967834</c:v>
                </c:pt>
                <c:pt idx="28">
                  <c:v>134166234</c:v>
                </c:pt>
                <c:pt idx="29">
                  <c:v>134166234</c:v>
                </c:pt>
                <c:pt idx="30">
                  <c:v>134166234</c:v>
                </c:pt>
                <c:pt idx="31">
                  <c:v>145666234</c:v>
                </c:pt>
                <c:pt idx="32">
                  <c:v>137647234</c:v>
                </c:pt>
                <c:pt idx="33">
                  <c:v>158043236</c:v>
                </c:pt>
                <c:pt idx="34">
                  <c:v>195391740</c:v>
                </c:pt>
                <c:pt idx="35">
                  <c:v>214712300</c:v>
                </c:pt>
                <c:pt idx="36">
                  <c:v>232943760</c:v>
                </c:pt>
                <c:pt idx="37">
                  <c:v>246203760</c:v>
                </c:pt>
                <c:pt idx="38">
                  <c:v>213003760</c:v>
                </c:pt>
                <c:pt idx="39">
                  <c:v>233003760</c:v>
                </c:pt>
                <c:pt idx="40">
                  <c:v>285155359</c:v>
                </c:pt>
                <c:pt idx="41">
                  <c:v>295091359</c:v>
                </c:pt>
                <c:pt idx="42">
                  <c:v>338910558</c:v>
                </c:pt>
                <c:pt idx="43">
                  <c:v>332410558</c:v>
                </c:pt>
                <c:pt idx="44">
                  <c:v>332410558</c:v>
                </c:pt>
                <c:pt idx="45">
                  <c:v>308580808</c:v>
                </c:pt>
                <c:pt idx="46">
                  <c:v>270052008</c:v>
                </c:pt>
                <c:pt idx="47">
                  <c:v>250531448</c:v>
                </c:pt>
                <c:pt idx="48">
                  <c:v>231531448</c:v>
                </c:pt>
                <c:pt idx="49">
                  <c:v>245211448</c:v>
                </c:pt>
                <c:pt idx="50">
                  <c:v>256248136</c:v>
                </c:pt>
                <c:pt idx="51">
                  <c:v>211248136</c:v>
                </c:pt>
                <c:pt idx="52">
                  <c:v>136898136</c:v>
                </c:pt>
                <c:pt idx="53">
                  <c:v>126962136</c:v>
                </c:pt>
                <c:pt idx="54">
                  <c:v>89556937</c:v>
                </c:pt>
                <c:pt idx="55">
                  <c:v>84556937</c:v>
                </c:pt>
                <c:pt idx="56">
                  <c:v>102061337</c:v>
                </c:pt>
                <c:pt idx="57">
                  <c:v>90395087</c:v>
                </c:pt>
                <c:pt idx="58">
                  <c:v>111995087</c:v>
                </c:pt>
                <c:pt idx="59">
                  <c:v>130112487</c:v>
                </c:pt>
                <c:pt idx="60">
                  <c:v>124112487</c:v>
                </c:pt>
                <c:pt idx="61">
                  <c:v>97172487</c:v>
                </c:pt>
                <c:pt idx="62">
                  <c:v>93575799</c:v>
                </c:pt>
                <c:pt idx="63">
                  <c:v>100275799</c:v>
                </c:pt>
                <c:pt idx="64">
                  <c:v>90275800</c:v>
                </c:pt>
                <c:pt idx="65">
                  <c:v>108436800</c:v>
                </c:pt>
                <c:pt idx="66">
                  <c:v>186636799</c:v>
                </c:pt>
                <c:pt idx="67">
                  <c:v>209216799</c:v>
                </c:pt>
                <c:pt idx="68">
                  <c:v>195212399</c:v>
                </c:pt>
                <c:pt idx="69">
                  <c:v>200342399</c:v>
                </c:pt>
                <c:pt idx="70">
                  <c:v>194742399</c:v>
                </c:pt>
                <c:pt idx="71">
                  <c:v>164124999</c:v>
                </c:pt>
                <c:pt idx="72">
                  <c:v>231765799</c:v>
                </c:pt>
                <c:pt idx="73">
                  <c:v>347795798</c:v>
                </c:pt>
                <c:pt idx="74">
                  <c:v>371855797</c:v>
                </c:pt>
                <c:pt idx="75">
                  <c:v>365155797</c:v>
                </c:pt>
                <c:pt idx="76">
                  <c:v>371030797</c:v>
                </c:pt>
                <c:pt idx="77">
                  <c:v>383877297</c:v>
                </c:pt>
                <c:pt idx="78">
                  <c:v>324546350.58999997</c:v>
                </c:pt>
                <c:pt idx="79">
                  <c:v>326355100.58999997</c:v>
                </c:pt>
                <c:pt idx="80">
                  <c:v>358855100.58999997</c:v>
                </c:pt>
                <c:pt idx="81">
                  <c:v>423725100.56999993</c:v>
                </c:pt>
                <c:pt idx="82">
                  <c:v>428725100.56999993</c:v>
                </c:pt>
                <c:pt idx="83">
                  <c:v>442525100.56999993</c:v>
                </c:pt>
                <c:pt idx="84">
                  <c:v>468784300.57000005</c:v>
                </c:pt>
                <c:pt idx="85">
                  <c:v>445129301.56999999</c:v>
                </c:pt>
                <c:pt idx="86">
                  <c:v>416228502.56999999</c:v>
                </c:pt>
                <c:pt idx="87">
                  <c:v>416228502.56999999</c:v>
                </c:pt>
                <c:pt idx="88">
                  <c:v>415353502.56999999</c:v>
                </c:pt>
                <c:pt idx="89">
                  <c:v>384346002.56999999</c:v>
                </c:pt>
                <c:pt idx="90">
                  <c:v>363412949.98000002</c:v>
                </c:pt>
                <c:pt idx="91">
                  <c:v>339024199.98000002</c:v>
                </c:pt>
                <c:pt idx="92">
                  <c:v>303024199.98000002</c:v>
                </c:pt>
                <c:pt idx="93">
                  <c:v>271774200</c:v>
                </c:pt>
                <c:pt idx="94">
                  <c:v>279024200</c:v>
                </c:pt>
                <c:pt idx="95">
                  <c:v>265224200</c:v>
                </c:pt>
                <c:pt idx="96">
                  <c:v>171324200</c:v>
                </c:pt>
                <c:pt idx="97">
                  <c:v>78949200</c:v>
                </c:pt>
                <c:pt idx="98">
                  <c:v>112255000</c:v>
                </c:pt>
                <c:pt idx="99">
                  <c:v>114166470</c:v>
                </c:pt>
                <c:pt idx="100">
                  <c:v>109166470</c:v>
                </c:pt>
                <c:pt idx="101">
                  <c:v>145691470</c:v>
                </c:pt>
                <c:pt idx="102">
                  <c:v>141341470</c:v>
                </c:pt>
                <c:pt idx="103">
                  <c:v>150955970</c:v>
                </c:pt>
                <c:pt idx="104">
                  <c:v>150955970</c:v>
                </c:pt>
                <c:pt idx="105">
                  <c:v>112205970</c:v>
                </c:pt>
                <c:pt idx="106">
                  <c:v>83955970</c:v>
                </c:pt>
                <c:pt idx="107">
                  <c:v>83955970</c:v>
                </c:pt>
                <c:pt idx="108">
                  <c:v>83955970</c:v>
                </c:pt>
              </c:numCache>
            </c:numRef>
          </c:val>
          <c:extLst>
            <c:ext xmlns:c16="http://schemas.microsoft.com/office/drawing/2014/chart" uri="{C3380CC4-5D6E-409C-BE32-E72D297353CC}">
              <c16:uniqueId val="{00000002-A3EA-47C8-8E7E-E24A914CDF95}"/>
            </c:ext>
          </c:extLst>
        </c:ser>
        <c:ser>
          <c:idx val="3"/>
          <c:order val="3"/>
          <c:tx>
            <c:strRef>
              <c:f>'Abb_Graph 1'!$G$34</c:f>
              <c:strCache>
                <c:ptCount val="1"/>
                <c:pt idx="0">
                  <c:v>Krankenhäuser / Rehakliniken</c:v>
                </c:pt>
              </c:strCache>
            </c:strRef>
          </c:tx>
          <c:spPr>
            <a:solidFill>
              <a:srgbClr val="EEE8E3">
                <a:alpha val="69804"/>
              </a:srgbClr>
            </a:solidFill>
            <a:ln w="12700">
              <a:solidFill>
                <a:schemeClr val="bg1">
                  <a:lumMod val="85000"/>
                </a:schemeClr>
              </a:solidFill>
            </a:ln>
            <a:effectLst/>
          </c:spPr>
          <c:cat>
            <c:numRef>
              <c:f>'Abb_Graph 1'!$C$35:$C$143</c:f>
              <c:numCache>
                <c:formatCode>mmm\-yy</c:formatCode>
                <c:ptCount val="109"/>
                <c:pt idx="0">
                  <c:v>42339</c:v>
                </c:pt>
                <c:pt idx="1">
                  <c:v>42370</c:v>
                </c:pt>
                <c:pt idx="2">
                  <c:v>42401</c:v>
                </c:pt>
                <c:pt idx="3">
                  <c:v>42430</c:v>
                </c:pt>
                <c:pt idx="4">
                  <c:v>42461</c:v>
                </c:pt>
                <c:pt idx="5">
                  <c:v>42491</c:v>
                </c:pt>
                <c:pt idx="6">
                  <c:v>42522</c:v>
                </c:pt>
                <c:pt idx="7">
                  <c:v>42552</c:v>
                </c:pt>
                <c:pt idx="8">
                  <c:v>42583</c:v>
                </c:pt>
                <c:pt idx="9">
                  <c:v>42614</c:v>
                </c:pt>
                <c:pt idx="10">
                  <c:v>42644</c:v>
                </c:pt>
                <c:pt idx="11">
                  <c:v>42675</c:v>
                </c:pt>
                <c:pt idx="12">
                  <c:v>42705</c:v>
                </c:pt>
                <c:pt idx="13">
                  <c:v>42736</c:v>
                </c:pt>
                <c:pt idx="14">
                  <c:v>42767</c:v>
                </c:pt>
                <c:pt idx="15">
                  <c:v>42795</c:v>
                </c:pt>
                <c:pt idx="16">
                  <c:v>42826</c:v>
                </c:pt>
                <c:pt idx="17">
                  <c:v>42856</c:v>
                </c:pt>
                <c:pt idx="18">
                  <c:v>42887</c:v>
                </c:pt>
                <c:pt idx="19">
                  <c:v>42917</c:v>
                </c:pt>
                <c:pt idx="20">
                  <c:v>42948</c:v>
                </c:pt>
                <c:pt idx="21">
                  <c:v>42979</c:v>
                </c:pt>
                <c:pt idx="22">
                  <c:v>43009</c:v>
                </c:pt>
                <c:pt idx="23">
                  <c:v>43040</c:v>
                </c:pt>
                <c:pt idx="24">
                  <c:v>43070</c:v>
                </c:pt>
                <c:pt idx="25">
                  <c:v>43101</c:v>
                </c:pt>
                <c:pt idx="26">
                  <c:v>43132</c:v>
                </c:pt>
                <c:pt idx="27">
                  <c:v>43160</c:v>
                </c:pt>
                <c:pt idx="28">
                  <c:v>43191</c:v>
                </c:pt>
                <c:pt idx="29">
                  <c:v>43221</c:v>
                </c:pt>
                <c:pt idx="30">
                  <c:v>43252</c:v>
                </c:pt>
                <c:pt idx="31">
                  <c:v>43282</c:v>
                </c:pt>
                <c:pt idx="32">
                  <c:v>43313</c:v>
                </c:pt>
                <c:pt idx="33">
                  <c:v>43344</c:v>
                </c:pt>
                <c:pt idx="34">
                  <c:v>43374</c:v>
                </c:pt>
                <c:pt idx="35">
                  <c:v>43405</c:v>
                </c:pt>
                <c:pt idx="36">
                  <c:v>43435</c:v>
                </c:pt>
                <c:pt idx="37">
                  <c:v>43466</c:v>
                </c:pt>
                <c:pt idx="38">
                  <c:v>43497</c:v>
                </c:pt>
                <c:pt idx="39">
                  <c:v>43525</c:v>
                </c:pt>
                <c:pt idx="40">
                  <c:v>43556</c:v>
                </c:pt>
                <c:pt idx="41">
                  <c:v>43586</c:v>
                </c:pt>
                <c:pt idx="42">
                  <c:v>43617</c:v>
                </c:pt>
                <c:pt idx="43">
                  <c:v>43647</c:v>
                </c:pt>
                <c:pt idx="44">
                  <c:v>43678</c:v>
                </c:pt>
                <c:pt idx="45">
                  <c:v>43709</c:v>
                </c:pt>
                <c:pt idx="46">
                  <c:v>43739</c:v>
                </c:pt>
                <c:pt idx="47">
                  <c:v>43770</c:v>
                </c:pt>
                <c:pt idx="48">
                  <c:v>43800</c:v>
                </c:pt>
                <c:pt idx="49">
                  <c:v>43831</c:v>
                </c:pt>
                <c:pt idx="50">
                  <c:v>43862</c:v>
                </c:pt>
                <c:pt idx="51">
                  <c:v>43891</c:v>
                </c:pt>
                <c:pt idx="52">
                  <c:v>43922</c:v>
                </c:pt>
                <c:pt idx="53">
                  <c:v>43952</c:v>
                </c:pt>
                <c:pt idx="54">
                  <c:v>43983</c:v>
                </c:pt>
                <c:pt idx="55">
                  <c:v>44013</c:v>
                </c:pt>
                <c:pt idx="56">
                  <c:v>44044</c:v>
                </c:pt>
                <c:pt idx="57">
                  <c:v>44075</c:v>
                </c:pt>
                <c:pt idx="58">
                  <c:v>44105</c:v>
                </c:pt>
                <c:pt idx="59">
                  <c:v>44136</c:v>
                </c:pt>
                <c:pt idx="60">
                  <c:v>44166</c:v>
                </c:pt>
                <c:pt idx="61">
                  <c:v>44197</c:v>
                </c:pt>
                <c:pt idx="62">
                  <c:v>44228</c:v>
                </c:pt>
                <c:pt idx="63">
                  <c:v>44256</c:v>
                </c:pt>
                <c:pt idx="64">
                  <c:v>44287</c:v>
                </c:pt>
                <c:pt idx="65">
                  <c:v>44317</c:v>
                </c:pt>
                <c:pt idx="66">
                  <c:v>44348</c:v>
                </c:pt>
                <c:pt idx="67">
                  <c:v>44378</c:v>
                </c:pt>
                <c:pt idx="68">
                  <c:v>44409</c:v>
                </c:pt>
                <c:pt idx="69">
                  <c:v>44440</c:v>
                </c:pt>
                <c:pt idx="70">
                  <c:v>44470</c:v>
                </c:pt>
                <c:pt idx="71">
                  <c:v>44501</c:v>
                </c:pt>
                <c:pt idx="72">
                  <c:v>44531</c:v>
                </c:pt>
                <c:pt idx="73">
                  <c:v>44562</c:v>
                </c:pt>
                <c:pt idx="74">
                  <c:v>44593</c:v>
                </c:pt>
                <c:pt idx="75">
                  <c:v>44621</c:v>
                </c:pt>
                <c:pt idx="76">
                  <c:v>44652</c:v>
                </c:pt>
                <c:pt idx="77">
                  <c:v>44682</c:v>
                </c:pt>
                <c:pt idx="78">
                  <c:v>44713</c:v>
                </c:pt>
                <c:pt idx="79">
                  <c:v>44743</c:v>
                </c:pt>
                <c:pt idx="80">
                  <c:v>44774</c:v>
                </c:pt>
                <c:pt idx="81">
                  <c:v>44805</c:v>
                </c:pt>
                <c:pt idx="82">
                  <c:v>44835</c:v>
                </c:pt>
                <c:pt idx="83">
                  <c:v>44866</c:v>
                </c:pt>
                <c:pt idx="84">
                  <c:v>44896</c:v>
                </c:pt>
                <c:pt idx="85">
                  <c:v>44927</c:v>
                </c:pt>
                <c:pt idx="86">
                  <c:v>44958</c:v>
                </c:pt>
                <c:pt idx="87">
                  <c:v>44986</c:v>
                </c:pt>
                <c:pt idx="88">
                  <c:v>45017</c:v>
                </c:pt>
                <c:pt idx="89">
                  <c:v>45047</c:v>
                </c:pt>
                <c:pt idx="90">
                  <c:v>45078</c:v>
                </c:pt>
                <c:pt idx="91">
                  <c:v>45108</c:v>
                </c:pt>
                <c:pt idx="92">
                  <c:v>45139</c:v>
                </c:pt>
                <c:pt idx="93">
                  <c:v>45170</c:v>
                </c:pt>
                <c:pt idx="94">
                  <c:v>45200</c:v>
                </c:pt>
                <c:pt idx="95">
                  <c:v>45231</c:v>
                </c:pt>
                <c:pt idx="96">
                  <c:v>45261</c:v>
                </c:pt>
                <c:pt idx="97">
                  <c:v>45292</c:v>
                </c:pt>
                <c:pt idx="98">
                  <c:v>45323</c:v>
                </c:pt>
                <c:pt idx="99">
                  <c:v>45352</c:v>
                </c:pt>
                <c:pt idx="100">
                  <c:v>45383</c:v>
                </c:pt>
                <c:pt idx="101">
                  <c:v>45413</c:v>
                </c:pt>
                <c:pt idx="102">
                  <c:v>45444</c:v>
                </c:pt>
                <c:pt idx="103">
                  <c:v>45474</c:v>
                </c:pt>
                <c:pt idx="104">
                  <c:v>45505</c:v>
                </c:pt>
                <c:pt idx="105">
                  <c:v>45536</c:v>
                </c:pt>
                <c:pt idx="106">
                  <c:v>45566</c:v>
                </c:pt>
                <c:pt idx="107">
                  <c:v>45597</c:v>
                </c:pt>
                <c:pt idx="108">
                  <c:v>45627</c:v>
                </c:pt>
              </c:numCache>
            </c:numRef>
          </c:cat>
          <c:val>
            <c:numRef>
              <c:f>'Abb_Graph 1'!$G$35:$G$143</c:f>
              <c:numCache>
                <c:formatCode>_-* #,##0\ _€_-;\-* #,##0\ _€_-;_-* "-"??\ _€_-;_-@_-</c:formatCode>
                <c:ptCount val="109"/>
                <c:pt idx="0">
                  <c:v>157908739</c:v>
                </c:pt>
                <c:pt idx="1">
                  <c:v>153408740</c:v>
                </c:pt>
                <c:pt idx="2">
                  <c:v>153858740</c:v>
                </c:pt>
                <c:pt idx="3">
                  <c:v>149377489</c:v>
                </c:pt>
                <c:pt idx="4">
                  <c:v>136827489</c:v>
                </c:pt>
                <c:pt idx="5">
                  <c:v>136827489</c:v>
                </c:pt>
                <c:pt idx="6">
                  <c:v>134147490</c:v>
                </c:pt>
                <c:pt idx="7">
                  <c:v>153319989</c:v>
                </c:pt>
                <c:pt idx="8">
                  <c:v>163139991</c:v>
                </c:pt>
                <c:pt idx="9">
                  <c:v>174533091</c:v>
                </c:pt>
                <c:pt idx="10">
                  <c:v>160033093</c:v>
                </c:pt>
                <c:pt idx="11">
                  <c:v>156208094</c:v>
                </c:pt>
                <c:pt idx="12">
                  <c:v>118658093</c:v>
                </c:pt>
                <c:pt idx="13">
                  <c:v>158158090</c:v>
                </c:pt>
                <c:pt idx="14">
                  <c:v>178733089</c:v>
                </c:pt>
                <c:pt idx="15">
                  <c:v>177233090</c:v>
                </c:pt>
                <c:pt idx="16">
                  <c:v>159983091</c:v>
                </c:pt>
                <c:pt idx="17">
                  <c:v>164483090</c:v>
                </c:pt>
                <c:pt idx="18">
                  <c:v>154483091</c:v>
                </c:pt>
                <c:pt idx="19">
                  <c:v>133313092</c:v>
                </c:pt>
                <c:pt idx="20">
                  <c:v>93893091</c:v>
                </c:pt>
                <c:pt idx="21">
                  <c:v>101239339</c:v>
                </c:pt>
                <c:pt idx="22">
                  <c:v>101239339</c:v>
                </c:pt>
                <c:pt idx="23">
                  <c:v>110189339</c:v>
                </c:pt>
                <c:pt idx="24">
                  <c:v>109439340</c:v>
                </c:pt>
                <c:pt idx="25">
                  <c:v>74639342</c:v>
                </c:pt>
                <c:pt idx="26">
                  <c:v>100209344</c:v>
                </c:pt>
                <c:pt idx="27">
                  <c:v>100209344</c:v>
                </c:pt>
                <c:pt idx="28">
                  <c:v>102309343</c:v>
                </c:pt>
                <c:pt idx="29">
                  <c:v>97809344</c:v>
                </c:pt>
                <c:pt idx="30">
                  <c:v>912809344</c:v>
                </c:pt>
                <c:pt idx="31">
                  <c:v>910309345</c:v>
                </c:pt>
                <c:pt idx="32">
                  <c:v>919564346</c:v>
                </c:pt>
                <c:pt idx="33">
                  <c:v>907324998</c:v>
                </c:pt>
                <c:pt idx="34">
                  <c:v>988324994</c:v>
                </c:pt>
                <c:pt idx="35">
                  <c:v>974149994</c:v>
                </c:pt>
                <c:pt idx="36">
                  <c:v>1040049993</c:v>
                </c:pt>
                <c:pt idx="37">
                  <c:v>1035349994</c:v>
                </c:pt>
                <c:pt idx="38">
                  <c:v>985490494</c:v>
                </c:pt>
                <c:pt idx="39">
                  <c:v>994090494</c:v>
                </c:pt>
                <c:pt idx="40">
                  <c:v>1002880494</c:v>
                </c:pt>
                <c:pt idx="41">
                  <c:v>1009130493</c:v>
                </c:pt>
                <c:pt idx="42">
                  <c:v>213630492</c:v>
                </c:pt>
                <c:pt idx="43">
                  <c:v>213630492</c:v>
                </c:pt>
                <c:pt idx="44">
                  <c:v>240875492</c:v>
                </c:pt>
                <c:pt idx="45">
                  <c:v>235521492</c:v>
                </c:pt>
                <c:pt idx="46">
                  <c:v>166221496</c:v>
                </c:pt>
                <c:pt idx="47">
                  <c:v>166518696</c:v>
                </c:pt>
                <c:pt idx="48">
                  <c:v>110118696</c:v>
                </c:pt>
                <c:pt idx="49">
                  <c:v>110118696</c:v>
                </c:pt>
                <c:pt idx="50">
                  <c:v>114033196</c:v>
                </c:pt>
                <c:pt idx="51">
                  <c:v>109933195</c:v>
                </c:pt>
                <c:pt idx="52">
                  <c:v>108543196</c:v>
                </c:pt>
                <c:pt idx="53">
                  <c:v>102293197</c:v>
                </c:pt>
                <c:pt idx="54">
                  <c:v>82793198</c:v>
                </c:pt>
                <c:pt idx="55">
                  <c:v>113523198</c:v>
                </c:pt>
                <c:pt idx="56">
                  <c:v>103523197</c:v>
                </c:pt>
                <c:pt idx="57">
                  <c:v>109677196</c:v>
                </c:pt>
                <c:pt idx="58">
                  <c:v>97977196</c:v>
                </c:pt>
                <c:pt idx="59">
                  <c:v>152879995</c:v>
                </c:pt>
                <c:pt idx="60">
                  <c:v>143379996</c:v>
                </c:pt>
                <c:pt idx="61">
                  <c:v>205879995</c:v>
                </c:pt>
                <c:pt idx="62">
                  <c:v>290996995</c:v>
                </c:pt>
                <c:pt idx="63">
                  <c:v>286496996</c:v>
                </c:pt>
                <c:pt idx="64">
                  <c:v>276996996</c:v>
                </c:pt>
                <c:pt idx="65">
                  <c:v>287996996</c:v>
                </c:pt>
                <c:pt idx="66">
                  <c:v>321096995</c:v>
                </c:pt>
                <c:pt idx="67">
                  <c:v>296675495</c:v>
                </c:pt>
                <c:pt idx="68">
                  <c:v>265675496</c:v>
                </c:pt>
                <c:pt idx="69">
                  <c:v>258375497</c:v>
                </c:pt>
                <c:pt idx="70">
                  <c:v>269475497</c:v>
                </c:pt>
                <c:pt idx="71">
                  <c:v>219275497</c:v>
                </c:pt>
                <c:pt idx="72">
                  <c:v>375807997</c:v>
                </c:pt>
                <c:pt idx="73">
                  <c:v>356307998</c:v>
                </c:pt>
                <c:pt idx="74">
                  <c:v>283040998</c:v>
                </c:pt>
                <c:pt idx="75">
                  <c:v>288040998</c:v>
                </c:pt>
                <c:pt idx="76">
                  <c:v>291220998</c:v>
                </c:pt>
                <c:pt idx="77">
                  <c:v>298220998</c:v>
                </c:pt>
                <c:pt idx="78">
                  <c:v>289845999</c:v>
                </c:pt>
                <c:pt idx="79">
                  <c:v>298537499</c:v>
                </c:pt>
                <c:pt idx="80">
                  <c:v>346837499</c:v>
                </c:pt>
                <c:pt idx="81">
                  <c:v>360937499</c:v>
                </c:pt>
                <c:pt idx="82">
                  <c:v>349837499</c:v>
                </c:pt>
                <c:pt idx="83">
                  <c:v>364837500</c:v>
                </c:pt>
                <c:pt idx="84">
                  <c:v>226405000</c:v>
                </c:pt>
                <c:pt idx="85">
                  <c:v>202904998</c:v>
                </c:pt>
                <c:pt idx="86">
                  <c:v>185904998</c:v>
                </c:pt>
                <c:pt idx="87">
                  <c:v>180904998</c:v>
                </c:pt>
                <c:pt idx="88">
                  <c:v>177724998</c:v>
                </c:pt>
                <c:pt idx="89">
                  <c:v>159724998</c:v>
                </c:pt>
                <c:pt idx="90">
                  <c:v>158249998</c:v>
                </c:pt>
                <c:pt idx="91">
                  <c:v>145749997</c:v>
                </c:pt>
                <c:pt idx="92">
                  <c:v>116949996</c:v>
                </c:pt>
                <c:pt idx="93">
                  <c:v>102849996</c:v>
                </c:pt>
                <c:pt idx="94">
                  <c:v>102849996</c:v>
                </c:pt>
                <c:pt idx="95">
                  <c:v>82849996</c:v>
                </c:pt>
                <c:pt idx="96">
                  <c:v>74499994</c:v>
                </c:pt>
                <c:pt idx="97">
                  <c:v>54999996</c:v>
                </c:pt>
                <c:pt idx="98">
                  <c:v>76269996</c:v>
                </c:pt>
                <c:pt idx="99">
                  <c:v>76269996</c:v>
                </c:pt>
                <c:pt idx="100">
                  <c:v>121439996</c:v>
                </c:pt>
                <c:pt idx="101">
                  <c:v>127039996</c:v>
                </c:pt>
                <c:pt idx="102">
                  <c:v>103789996</c:v>
                </c:pt>
                <c:pt idx="103">
                  <c:v>113489997</c:v>
                </c:pt>
                <c:pt idx="104">
                  <c:v>96149998</c:v>
                </c:pt>
                <c:pt idx="105">
                  <c:v>121149996</c:v>
                </c:pt>
                <c:pt idx="106">
                  <c:v>136749996</c:v>
                </c:pt>
                <c:pt idx="107">
                  <c:v>136749996</c:v>
                </c:pt>
                <c:pt idx="108">
                  <c:v>170049998</c:v>
                </c:pt>
              </c:numCache>
            </c:numRef>
          </c:val>
          <c:extLst>
            <c:ext xmlns:c16="http://schemas.microsoft.com/office/drawing/2014/chart" uri="{C3380CC4-5D6E-409C-BE32-E72D297353CC}">
              <c16:uniqueId val="{00000003-A3EA-47C8-8E7E-E24A914CDF95}"/>
            </c:ext>
          </c:extLst>
        </c:ser>
        <c:ser>
          <c:idx val="4"/>
          <c:order val="4"/>
          <c:tx>
            <c:strRef>
              <c:f>'Abb_Graph 1'!$H$34</c:f>
              <c:strCache>
                <c:ptCount val="1"/>
                <c:pt idx="0">
                  <c:v>Sonstige</c:v>
                </c:pt>
              </c:strCache>
            </c:strRef>
          </c:tx>
          <c:spPr>
            <a:solidFill>
              <a:schemeClr val="accent4">
                <a:alpha val="69804"/>
              </a:schemeClr>
            </a:solidFill>
            <a:ln w="25400">
              <a:noFill/>
            </a:ln>
            <a:effectLst/>
          </c:spPr>
          <c:val>
            <c:numRef>
              <c:f>'Abb_Graph 1'!$H$35:$H$143</c:f>
              <c:numCache>
                <c:formatCode>_-* #,##0\ _€_-;\-* #,##0\ _€_-;_-* "-"??\ _€_-;_-@_-</c:formatCode>
                <c:ptCount val="109"/>
                <c:pt idx="0">
                  <c:v>52496999</c:v>
                </c:pt>
                <c:pt idx="1">
                  <c:v>50721998</c:v>
                </c:pt>
                <c:pt idx="2">
                  <c:v>39721998</c:v>
                </c:pt>
                <c:pt idx="3">
                  <c:v>39721998</c:v>
                </c:pt>
                <c:pt idx="4">
                  <c:v>28869998</c:v>
                </c:pt>
                <c:pt idx="5">
                  <c:v>37869998</c:v>
                </c:pt>
                <c:pt idx="6">
                  <c:v>39449998</c:v>
                </c:pt>
                <c:pt idx="7">
                  <c:v>28209997</c:v>
                </c:pt>
                <c:pt idx="8">
                  <c:v>26909995</c:v>
                </c:pt>
                <c:pt idx="9">
                  <c:v>31909995</c:v>
                </c:pt>
                <c:pt idx="10">
                  <c:v>30909995</c:v>
                </c:pt>
                <c:pt idx="11">
                  <c:v>32409994</c:v>
                </c:pt>
                <c:pt idx="12">
                  <c:v>33459994</c:v>
                </c:pt>
                <c:pt idx="13">
                  <c:v>28109995</c:v>
                </c:pt>
                <c:pt idx="14">
                  <c:v>28109995</c:v>
                </c:pt>
                <c:pt idx="15">
                  <c:v>28109995</c:v>
                </c:pt>
                <c:pt idx="16">
                  <c:v>28109995</c:v>
                </c:pt>
                <c:pt idx="17">
                  <c:v>19109995</c:v>
                </c:pt>
                <c:pt idx="18">
                  <c:v>16259995</c:v>
                </c:pt>
                <c:pt idx="19">
                  <c:v>14749996</c:v>
                </c:pt>
                <c:pt idx="20">
                  <c:v>9749998</c:v>
                </c:pt>
                <c:pt idx="21">
                  <c:v>11749996</c:v>
                </c:pt>
                <c:pt idx="22">
                  <c:v>11749996</c:v>
                </c:pt>
                <c:pt idx="23">
                  <c:v>19607117</c:v>
                </c:pt>
                <c:pt idx="24">
                  <c:v>20394618</c:v>
                </c:pt>
                <c:pt idx="25">
                  <c:v>22894617</c:v>
                </c:pt>
                <c:pt idx="26">
                  <c:v>22894617</c:v>
                </c:pt>
                <c:pt idx="27">
                  <c:v>37894617</c:v>
                </c:pt>
                <c:pt idx="28">
                  <c:v>37894617</c:v>
                </c:pt>
                <c:pt idx="29">
                  <c:v>43894617</c:v>
                </c:pt>
                <c:pt idx="30">
                  <c:v>42144617</c:v>
                </c:pt>
                <c:pt idx="31">
                  <c:v>51944617</c:v>
                </c:pt>
                <c:pt idx="32">
                  <c:v>51944617</c:v>
                </c:pt>
                <c:pt idx="33">
                  <c:v>44944619</c:v>
                </c:pt>
                <c:pt idx="34">
                  <c:v>44944619</c:v>
                </c:pt>
                <c:pt idx="35">
                  <c:v>37837498</c:v>
                </c:pt>
                <c:pt idx="36">
                  <c:v>35549998</c:v>
                </c:pt>
                <c:pt idx="37">
                  <c:v>46839999</c:v>
                </c:pt>
                <c:pt idx="38">
                  <c:v>46839999</c:v>
                </c:pt>
                <c:pt idx="39">
                  <c:v>33089999</c:v>
                </c:pt>
                <c:pt idx="40">
                  <c:v>33089999</c:v>
                </c:pt>
                <c:pt idx="41">
                  <c:v>65889999</c:v>
                </c:pt>
                <c:pt idx="42">
                  <c:v>71139999</c:v>
                </c:pt>
                <c:pt idx="43">
                  <c:v>83739997</c:v>
                </c:pt>
                <c:pt idx="44">
                  <c:v>83739997</c:v>
                </c:pt>
                <c:pt idx="45">
                  <c:v>105439996</c:v>
                </c:pt>
                <c:pt idx="46">
                  <c:v>128973996</c:v>
                </c:pt>
                <c:pt idx="47">
                  <c:v>147173996</c:v>
                </c:pt>
                <c:pt idx="48">
                  <c:v>150234746</c:v>
                </c:pt>
                <c:pt idx="49">
                  <c:v>137444745</c:v>
                </c:pt>
                <c:pt idx="50">
                  <c:v>162444745</c:v>
                </c:pt>
                <c:pt idx="51">
                  <c:v>164594745</c:v>
                </c:pt>
                <c:pt idx="52">
                  <c:v>164594745</c:v>
                </c:pt>
                <c:pt idx="53">
                  <c:v>125794745</c:v>
                </c:pt>
                <c:pt idx="54">
                  <c:v>124044744</c:v>
                </c:pt>
                <c:pt idx="55">
                  <c:v>101644746</c:v>
                </c:pt>
                <c:pt idx="56">
                  <c:v>274144745</c:v>
                </c:pt>
                <c:pt idx="57">
                  <c:v>252444746</c:v>
                </c:pt>
                <c:pt idx="58">
                  <c:v>228910746</c:v>
                </c:pt>
                <c:pt idx="59">
                  <c:v>208460747</c:v>
                </c:pt>
                <c:pt idx="60">
                  <c:v>207709997</c:v>
                </c:pt>
                <c:pt idx="61">
                  <c:v>206709998</c:v>
                </c:pt>
                <c:pt idx="62">
                  <c:v>185699998</c:v>
                </c:pt>
                <c:pt idx="63">
                  <c:v>184924998</c:v>
                </c:pt>
                <c:pt idx="64">
                  <c:v>240479998</c:v>
                </c:pt>
                <c:pt idx="65">
                  <c:v>249129998</c:v>
                </c:pt>
                <c:pt idx="66">
                  <c:v>254172497</c:v>
                </c:pt>
                <c:pt idx="67">
                  <c:v>254172497</c:v>
                </c:pt>
                <c:pt idx="68">
                  <c:v>81672498</c:v>
                </c:pt>
                <c:pt idx="69">
                  <c:v>104872497</c:v>
                </c:pt>
                <c:pt idx="70">
                  <c:v>108472497</c:v>
                </c:pt>
                <c:pt idx="71">
                  <c:v>108472497</c:v>
                </c:pt>
                <c:pt idx="72">
                  <c:v>112162497</c:v>
                </c:pt>
                <c:pt idx="73">
                  <c:v>116674497</c:v>
                </c:pt>
                <c:pt idx="74">
                  <c:v>113684496</c:v>
                </c:pt>
                <c:pt idx="75">
                  <c:v>121259495</c:v>
                </c:pt>
                <c:pt idx="76">
                  <c:v>65704495</c:v>
                </c:pt>
                <c:pt idx="77">
                  <c:v>57054495</c:v>
                </c:pt>
                <c:pt idx="78">
                  <c:v>94111996</c:v>
                </c:pt>
                <c:pt idx="79">
                  <c:v>101788496</c:v>
                </c:pt>
                <c:pt idx="80">
                  <c:v>101788496</c:v>
                </c:pt>
                <c:pt idx="81">
                  <c:v>78588497</c:v>
                </c:pt>
                <c:pt idx="82">
                  <c:v>162293497</c:v>
                </c:pt>
                <c:pt idx="83">
                  <c:v>162293497</c:v>
                </c:pt>
                <c:pt idx="84">
                  <c:v>181293497</c:v>
                </c:pt>
                <c:pt idx="85">
                  <c:v>240031497</c:v>
                </c:pt>
                <c:pt idx="86">
                  <c:v>239031498</c:v>
                </c:pt>
                <c:pt idx="87">
                  <c:v>238331499</c:v>
                </c:pt>
                <c:pt idx="88">
                  <c:v>238331499</c:v>
                </c:pt>
                <c:pt idx="89">
                  <c:v>238331499</c:v>
                </c:pt>
                <c:pt idx="90">
                  <c:v>197731499</c:v>
                </c:pt>
                <c:pt idx="91">
                  <c:v>218078999</c:v>
                </c:pt>
                <c:pt idx="92">
                  <c:v>221078999</c:v>
                </c:pt>
                <c:pt idx="93">
                  <c:v>274878998</c:v>
                </c:pt>
                <c:pt idx="94">
                  <c:v>218323998</c:v>
                </c:pt>
                <c:pt idx="95">
                  <c:v>218323998</c:v>
                </c:pt>
                <c:pt idx="96">
                  <c:v>193323998</c:v>
                </c:pt>
                <c:pt idx="97">
                  <c:v>145273998</c:v>
                </c:pt>
                <c:pt idx="98">
                  <c:v>145273998</c:v>
                </c:pt>
                <c:pt idx="99">
                  <c:v>135773998</c:v>
                </c:pt>
                <c:pt idx="100">
                  <c:v>135773998</c:v>
                </c:pt>
                <c:pt idx="101">
                  <c:v>135773998</c:v>
                </c:pt>
                <c:pt idx="102">
                  <c:v>130773999</c:v>
                </c:pt>
                <c:pt idx="103">
                  <c:v>102749999</c:v>
                </c:pt>
                <c:pt idx="104">
                  <c:v>99749999</c:v>
                </c:pt>
                <c:pt idx="105">
                  <c:v>51150000</c:v>
                </c:pt>
                <c:pt idx="106">
                  <c:v>20400000</c:v>
                </c:pt>
                <c:pt idx="107">
                  <c:v>22020000</c:v>
                </c:pt>
                <c:pt idx="108">
                  <c:v>22020000</c:v>
                </c:pt>
              </c:numCache>
            </c:numRef>
          </c:val>
          <c:extLst>
            <c:ext xmlns:c16="http://schemas.microsoft.com/office/drawing/2014/chart" uri="{C3380CC4-5D6E-409C-BE32-E72D297353CC}">
              <c16:uniqueId val="{00000004-A3EA-47C8-8E7E-E24A914CDF95}"/>
            </c:ext>
          </c:extLst>
        </c:ser>
        <c:dLbls>
          <c:showLegendKey val="0"/>
          <c:showVal val="0"/>
          <c:showCatName val="0"/>
          <c:showSerName val="0"/>
          <c:showPercent val="0"/>
          <c:showBubbleSize val="0"/>
        </c:dLbls>
        <c:axId val="665301432"/>
        <c:axId val="513680208"/>
      </c:areaChart>
      <c:dateAx>
        <c:axId val="665301432"/>
        <c:scaling>
          <c:orientation val="minMax"/>
        </c:scaling>
        <c:delete val="0"/>
        <c:axPos val="b"/>
        <c:numFmt formatCode="mmm\ yyyy" sourceLinked="0"/>
        <c:majorTickMark val="none"/>
        <c:minorTickMark val="none"/>
        <c:tickLblPos val="nextTo"/>
        <c:spPr>
          <a:noFill/>
          <a:ln w="11938" cap="flat" cmpd="sng" algn="ctr">
            <a:noFill/>
            <a:round/>
          </a:ln>
          <a:effectLst/>
        </c:spPr>
        <c:txPr>
          <a:bodyPr rot="-2700000" spcFirstLastPara="1" vertOverflow="ellipsis"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513680208"/>
        <c:crosses val="autoZero"/>
        <c:auto val="1"/>
        <c:lblOffset val="100"/>
        <c:baseTimeUnit val="months"/>
        <c:majorUnit val="6"/>
      </c:dateAx>
      <c:valAx>
        <c:axId val="513680208"/>
        <c:scaling>
          <c:orientation val="minMax"/>
        </c:scaling>
        <c:delete val="0"/>
        <c:axPos val="l"/>
        <c:majorGridlines>
          <c:spPr>
            <a:ln w="11938" cap="flat" cmpd="sng" algn="ctr">
              <a:solidFill>
                <a:schemeClr val="bg1">
                  <a:lumMod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665301432"/>
        <c:crosses val="autoZero"/>
        <c:crossBetween val="midCat"/>
        <c:dispUnits>
          <c:builtInUnit val="billions"/>
          <c:dispUnitsLbl>
            <c:layout>
              <c:manualLayout>
                <c:xMode val="edge"/>
                <c:yMode val="edge"/>
                <c:x val="5.4579139752641297E-5"/>
                <c:y val="0.32204261989100114"/>
              </c:manualLayout>
            </c:layout>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de-DE"/>
                    <a:t>Mrd. Euro</a:t>
                  </a:r>
                </a:p>
              </c:rich>
            </c:tx>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dispUnitsLbl>
        </c:dispUnits>
      </c:valAx>
      <c:spPr>
        <a:solidFill>
          <a:schemeClr val="bg1"/>
        </a:solidFill>
        <a:ln>
          <a:noFill/>
        </a:ln>
        <a:effectLst/>
      </c:spPr>
    </c:plotArea>
    <c:legend>
      <c:legendPos val="t"/>
      <c:layout>
        <c:manualLayout>
          <c:xMode val="edge"/>
          <c:yMode val="edge"/>
          <c:x val="7.7576039726877561E-4"/>
          <c:y val="0"/>
          <c:w val="0.99922423960273121"/>
          <c:h val="7.9472222222222236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legend>
    <c:plotVisOnly val="1"/>
    <c:dispBlanksAs val="gap"/>
    <c:showDLblsOverMax val="0"/>
  </c:chart>
  <c:spPr>
    <a:no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8773227934911527E-2"/>
          <c:y val="9.4488365710103384E-2"/>
          <c:w val="0.90351004044256722"/>
          <c:h val="0.74122695277586681"/>
        </c:manualLayout>
      </c:layout>
      <c:lineChart>
        <c:grouping val="standard"/>
        <c:varyColors val="0"/>
        <c:ser>
          <c:idx val="0"/>
          <c:order val="0"/>
          <c:tx>
            <c:strRef>
              <c:f>'Abb_Graph 2'!$D$35</c:f>
              <c:strCache>
                <c:ptCount val="1"/>
                <c:pt idx="0">
                  <c:v>moderate scenario</c:v>
                </c:pt>
              </c:strCache>
            </c:strRef>
          </c:tx>
          <c:spPr>
            <a:ln w="31750">
              <a:solidFill>
                <a:srgbClr val="B5C8B9"/>
              </a:solidFill>
            </a:ln>
          </c:spPr>
          <c:marker>
            <c:symbol val="none"/>
          </c:marker>
          <c:cat>
            <c:numRef>
              <c:f>'Abb_Graph 2'!$C$36:$C$42</c:f>
              <c:numCache>
                <c:formatCode>General</c:formatCode>
                <c:ptCount val="7"/>
                <c:pt idx="0">
                  <c:v>2022</c:v>
                </c:pt>
                <c:pt idx="1">
                  <c:v>2025</c:v>
                </c:pt>
                <c:pt idx="2">
                  <c:v>2030</c:v>
                </c:pt>
                <c:pt idx="3">
                  <c:v>2035</c:v>
                </c:pt>
                <c:pt idx="4">
                  <c:v>2040</c:v>
                </c:pt>
                <c:pt idx="5">
                  <c:v>2045</c:v>
                </c:pt>
                <c:pt idx="6">
                  <c:v>2050</c:v>
                </c:pt>
              </c:numCache>
            </c:numRef>
          </c:cat>
          <c:val>
            <c:numRef>
              <c:f>'Abb_Graph 2'!$D$36:$D$42</c:f>
              <c:numCache>
                <c:formatCode>_-* #,##0\ _€_-;\-* #,##0\ _€_-;_-* "-"??\ _€_-;_-@_-</c:formatCode>
                <c:ptCount val="7"/>
                <c:pt idx="0">
                  <c:v>5015000</c:v>
                </c:pt>
                <c:pt idx="1">
                  <c:v>5202000</c:v>
                </c:pt>
                <c:pt idx="2">
                  <c:v>5416000</c:v>
                </c:pt>
                <c:pt idx="3">
                  <c:v>5638000</c:v>
                </c:pt>
                <c:pt idx="4">
                  <c:v>6021000</c:v>
                </c:pt>
                <c:pt idx="5">
                  <c:v>6444000</c:v>
                </c:pt>
                <c:pt idx="6">
                  <c:v>6733000</c:v>
                </c:pt>
              </c:numCache>
            </c:numRef>
          </c:val>
          <c:smooth val="0"/>
          <c:extLst>
            <c:ext xmlns:c16="http://schemas.microsoft.com/office/drawing/2014/chart" uri="{C3380CC4-5D6E-409C-BE32-E72D297353CC}">
              <c16:uniqueId val="{00000003-078E-4646-932E-37474692FF29}"/>
            </c:ext>
          </c:extLst>
        </c:ser>
        <c:ser>
          <c:idx val="1"/>
          <c:order val="1"/>
          <c:tx>
            <c:strRef>
              <c:f>'Abb_Graph 2'!$E$35</c:f>
              <c:strCache>
                <c:ptCount val="1"/>
                <c:pt idx="0">
                  <c:v>conservative scenario</c:v>
                </c:pt>
              </c:strCache>
            </c:strRef>
          </c:tx>
          <c:spPr>
            <a:ln w="31750">
              <a:solidFill>
                <a:srgbClr val="EEAB89"/>
              </a:solidFill>
            </a:ln>
          </c:spPr>
          <c:marker>
            <c:symbol val="none"/>
          </c:marker>
          <c:cat>
            <c:numRef>
              <c:f>'Abb_Graph 2'!$C$36:$C$42</c:f>
              <c:numCache>
                <c:formatCode>General</c:formatCode>
                <c:ptCount val="7"/>
                <c:pt idx="0">
                  <c:v>2022</c:v>
                </c:pt>
                <c:pt idx="1">
                  <c:v>2025</c:v>
                </c:pt>
                <c:pt idx="2">
                  <c:v>2030</c:v>
                </c:pt>
                <c:pt idx="3">
                  <c:v>2035</c:v>
                </c:pt>
                <c:pt idx="4">
                  <c:v>2040</c:v>
                </c:pt>
                <c:pt idx="5">
                  <c:v>2045</c:v>
                </c:pt>
                <c:pt idx="6">
                  <c:v>2050</c:v>
                </c:pt>
              </c:numCache>
            </c:numRef>
          </c:cat>
          <c:val>
            <c:numRef>
              <c:f>'Abb_Graph 2'!$E$36:$E$42</c:f>
              <c:numCache>
                <c:formatCode>_-* #,##0\ _€_-;\-* #,##0\ _€_-;_-* "-"??\ _€_-;_-@_-</c:formatCode>
                <c:ptCount val="7"/>
                <c:pt idx="0">
                  <c:v>5010000</c:v>
                </c:pt>
                <c:pt idx="1">
                  <c:v>5172000</c:v>
                </c:pt>
                <c:pt idx="2">
                  <c:v>5357000</c:v>
                </c:pt>
                <c:pt idx="3">
                  <c:v>5533000</c:v>
                </c:pt>
                <c:pt idx="4">
                  <c:v>5854000</c:v>
                </c:pt>
                <c:pt idx="5">
                  <c:v>6189000</c:v>
                </c:pt>
                <c:pt idx="6">
                  <c:v>6375000</c:v>
                </c:pt>
              </c:numCache>
            </c:numRef>
          </c:val>
          <c:smooth val="0"/>
          <c:extLst>
            <c:ext xmlns:c16="http://schemas.microsoft.com/office/drawing/2014/chart" uri="{C3380CC4-5D6E-409C-BE32-E72D297353CC}">
              <c16:uniqueId val="{00000004-078E-4646-932E-37474692FF29}"/>
            </c:ext>
          </c:extLst>
        </c:ser>
        <c:ser>
          <c:idx val="2"/>
          <c:order val="2"/>
          <c:tx>
            <c:strRef>
              <c:f>'Abb_Graph 2'!$F$35</c:f>
              <c:strCache>
                <c:ptCount val="1"/>
                <c:pt idx="0">
                  <c:v>optimistic scenario</c:v>
                </c:pt>
              </c:strCache>
            </c:strRef>
          </c:tx>
          <c:spPr>
            <a:ln w="31750">
              <a:solidFill>
                <a:srgbClr val="95A9CD"/>
              </a:solidFill>
            </a:ln>
          </c:spPr>
          <c:marker>
            <c:symbol val="none"/>
          </c:marker>
          <c:cat>
            <c:numRef>
              <c:f>'Abb_Graph 2'!$C$36:$C$42</c:f>
              <c:numCache>
                <c:formatCode>General</c:formatCode>
                <c:ptCount val="7"/>
                <c:pt idx="0">
                  <c:v>2022</c:v>
                </c:pt>
                <c:pt idx="1">
                  <c:v>2025</c:v>
                </c:pt>
                <c:pt idx="2">
                  <c:v>2030</c:v>
                </c:pt>
                <c:pt idx="3">
                  <c:v>2035</c:v>
                </c:pt>
                <c:pt idx="4">
                  <c:v>2040</c:v>
                </c:pt>
                <c:pt idx="5">
                  <c:v>2045</c:v>
                </c:pt>
                <c:pt idx="6">
                  <c:v>2050</c:v>
                </c:pt>
              </c:numCache>
            </c:numRef>
          </c:cat>
          <c:val>
            <c:numRef>
              <c:f>'Abb_Graph 2'!$F$36:$F$42</c:f>
              <c:numCache>
                <c:formatCode>_-* #,##0\ _€_-;\-* #,##0\ _€_-;_-* "-"??\ _€_-;_-@_-</c:formatCode>
                <c:ptCount val="7"/>
                <c:pt idx="0">
                  <c:v>5021000</c:v>
                </c:pt>
                <c:pt idx="1">
                  <c:v>5237000</c:v>
                </c:pt>
                <c:pt idx="2">
                  <c:v>5496000</c:v>
                </c:pt>
                <c:pt idx="3">
                  <c:v>5776000</c:v>
                </c:pt>
                <c:pt idx="4">
                  <c:v>6238000</c:v>
                </c:pt>
                <c:pt idx="5">
                  <c:v>6772000</c:v>
                </c:pt>
                <c:pt idx="6">
                  <c:v>7193000</c:v>
                </c:pt>
              </c:numCache>
            </c:numRef>
          </c:val>
          <c:smooth val="0"/>
          <c:extLst>
            <c:ext xmlns:c16="http://schemas.microsoft.com/office/drawing/2014/chart" uri="{C3380CC4-5D6E-409C-BE32-E72D297353CC}">
              <c16:uniqueId val="{00000005-078E-4646-932E-37474692FF29}"/>
            </c:ext>
          </c:extLst>
        </c:ser>
        <c:dLbls>
          <c:showLegendKey val="0"/>
          <c:showVal val="0"/>
          <c:showCatName val="0"/>
          <c:showSerName val="0"/>
          <c:showPercent val="0"/>
          <c:showBubbleSize val="0"/>
        </c:dLbls>
        <c:smooth val="0"/>
        <c:axId val="543006992"/>
        <c:axId val="543007384"/>
      </c:lineChart>
      <c:catAx>
        <c:axId val="543006992"/>
        <c:scaling>
          <c:orientation val="minMax"/>
        </c:scaling>
        <c:delete val="0"/>
        <c:axPos val="b"/>
        <c:numFmt formatCode="0" sourceLinked="0"/>
        <c:majorTickMark val="out"/>
        <c:minorTickMark val="none"/>
        <c:tickLblPos val="nextTo"/>
        <c:spPr>
          <a:ln>
            <a:noFill/>
          </a:ln>
        </c:spPr>
        <c:crossAx val="543007384"/>
        <c:crosses val="autoZero"/>
        <c:auto val="1"/>
        <c:lblAlgn val="ctr"/>
        <c:lblOffset val="100"/>
        <c:noMultiLvlLbl val="0"/>
      </c:catAx>
      <c:valAx>
        <c:axId val="543007384"/>
        <c:scaling>
          <c:orientation val="minMax"/>
        </c:scaling>
        <c:delete val="0"/>
        <c:axPos val="l"/>
        <c:majorGridlines>
          <c:spPr>
            <a:ln w="11958">
              <a:solidFill>
                <a:schemeClr val="bg1">
                  <a:lumMod val="85000"/>
                </a:schemeClr>
              </a:solidFill>
              <a:prstDash val="solid"/>
            </a:ln>
          </c:spPr>
        </c:majorGridlines>
        <c:numFmt formatCode="#,##0" sourceLinked="0"/>
        <c:majorTickMark val="out"/>
        <c:minorTickMark val="none"/>
        <c:tickLblPos val="low"/>
        <c:spPr>
          <a:ln w="8969">
            <a:noFill/>
          </a:ln>
        </c:spPr>
        <c:txPr>
          <a:bodyPr rot="0" vert="horz"/>
          <a:lstStyle/>
          <a:p>
            <a:pPr>
              <a:defRPr/>
            </a:pPr>
            <a:endParaRPr lang="de-DE"/>
          </a:p>
        </c:txPr>
        <c:crossAx val="543006992"/>
        <c:crosses val="autoZero"/>
        <c:crossBetween val="between"/>
      </c:valAx>
      <c:spPr>
        <a:noFill/>
        <a:ln w="23917">
          <a:noFill/>
        </a:ln>
      </c:spPr>
    </c:plotArea>
    <c:legend>
      <c:legendPos val="r"/>
      <c:layout>
        <c:manualLayout>
          <c:xMode val="edge"/>
          <c:yMode val="edge"/>
          <c:x val="0.11670848660531279"/>
          <c:y val="6.1968222988015003E-3"/>
          <c:w val="0.86091394689383383"/>
          <c:h val="7.9452068211174148E-2"/>
        </c:manualLayout>
      </c:layout>
      <c:overlay val="0"/>
    </c:legend>
    <c:plotVisOnly val="1"/>
    <c:dispBlanksAs val="gap"/>
    <c:showDLblsOverMax val="0"/>
  </c:chart>
  <c:spPr>
    <a:solidFill>
      <a:schemeClr val="bg1"/>
    </a:solidFill>
    <a:ln>
      <a:noFill/>
    </a:ln>
  </c:spPr>
  <c:txPr>
    <a:bodyPr/>
    <a:lstStyle/>
    <a:p>
      <a:pPr>
        <a:defRPr sz="1200" b="0" i="0" u="none" strike="noStrike" baseline="0">
          <a:solidFill>
            <a:sysClr val="windowText" lastClr="000000"/>
          </a:solidFill>
          <a:latin typeface="Arial" panose="020B0604020202020204" pitchFamily="34" charset="0"/>
          <a:ea typeface="Arial"/>
          <a:cs typeface="Arial" panose="020B0604020202020204" pitchFamily="34" charset="0"/>
        </a:defRPr>
      </a:pPr>
      <a:endParaRPr lang="de-DE"/>
    </a:p>
  </c:txPr>
  <c:printSettings>
    <c:headerFooter/>
    <c:pageMargins b="0.78740157499999996" l="0.70000000000000062" r="0.70000000000000062" t="0.78740157499999996" header="0.30000000000000032" footer="0.30000000000000032"/>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8773227934911527E-2"/>
          <c:y val="9.4488365710103384E-2"/>
          <c:w val="0.90351004044256722"/>
          <c:h val="0.72714507481641422"/>
        </c:manualLayout>
      </c:layout>
      <c:lineChart>
        <c:grouping val="standard"/>
        <c:varyColors val="0"/>
        <c:ser>
          <c:idx val="0"/>
          <c:order val="0"/>
          <c:tx>
            <c:strRef>
              <c:f>'Abb_Graph 2'!$D$34</c:f>
              <c:strCache>
                <c:ptCount val="1"/>
                <c:pt idx="0">
                  <c:v>moderates Szenario</c:v>
                </c:pt>
              </c:strCache>
            </c:strRef>
          </c:tx>
          <c:spPr>
            <a:ln w="31750">
              <a:solidFill>
                <a:srgbClr val="B5C8B9"/>
              </a:solidFill>
            </a:ln>
          </c:spPr>
          <c:marker>
            <c:symbol val="none"/>
          </c:marker>
          <c:cat>
            <c:numRef>
              <c:f>'Abb_Graph 2'!$C$36:$C$42</c:f>
              <c:numCache>
                <c:formatCode>General</c:formatCode>
                <c:ptCount val="7"/>
                <c:pt idx="0">
                  <c:v>2022</c:v>
                </c:pt>
                <c:pt idx="1">
                  <c:v>2025</c:v>
                </c:pt>
                <c:pt idx="2">
                  <c:v>2030</c:v>
                </c:pt>
                <c:pt idx="3">
                  <c:v>2035</c:v>
                </c:pt>
                <c:pt idx="4">
                  <c:v>2040</c:v>
                </c:pt>
                <c:pt idx="5">
                  <c:v>2045</c:v>
                </c:pt>
                <c:pt idx="6">
                  <c:v>2050</c:v>
                </c:pt>
              </c:numCache>
            </c:numRef>
          </c:cat>
          <c:val>
            <c:numRef>
              <c:f>'Abb_Graph 2'!$D$36:$D$42</c:f>
              <c:numCache>
                <c:formatCode>_-* #,##0\ _€_-;\-* #,##0\ _€_-;_-* "-"??\ _€_-;_-@_-</c:formatCode>
                <c:ptCount val="7"/>
                <c:pt idx="0">
                  <c:v>5015000</c:v>
                </c:pt>
                <c:pt idx="1">
                  <c:v>5202000</c:v>
                </c:pt>
                <c:pt idx="2">
                  <c:v>5416000</c:v>
                </c:pt>
                <c:pt idx="3">
                  <c:v>5638000</c:v>
                </c:pt>
                <c:pt idx="4">
                  <c:v>6021000</c:v>
                </c:pt>
                <c:pt idx="5">
                  <c:v>6444000</c:v>
                </c:pt>
                <c:pt idx="6">
                  <c:v>6733000</c:v>
                </c:pt>
              </c:numCache>
            </c:numRef>
          </c:val>
          <c:smooth val="0"/>
          <c:extLst>
            <c:ext xmlns:c16="http://schemas.microsoft.com/office/drawing/2014/chart" uri="{C3380CC4-5D6E-409C-BE32-E72D297353CC}">
              <c16:uniqueId val="{00000000-C7D5-42B8-87AC-03424C1C00C5}"/>
            </c:ext>
          </c:extLst>
        </c:ser>
        <c:ser>
          <c:idx val="1"/>
          <c:order val="1"/>
          <c:tx>
            <c:strRef>
              <c:f>'Abb_Graph 2'!$E$34</c:f>
              <c:strCache>
                <c:ptCount val="1"/>
                <c:pt idx="0">
                  <c:v>konservatives Szenario</c:v>
                </c:pt>
              </c:strCache>
            </c:strRef>
          </c:tx>
          <c:spPr>
            <a:ln w="31750">
              <a:solidFill>
                <a:srgbClr val="EEAB89"/>
              </a:solidFill>
            </a:ln>
          </c:spPr>
          <c:marker>
            <c:symbol val="none"/>
          </c:marker>
          <c:cat>
            <c:numRef>
              <c:f>'Abb_Graph 2'!$C$36:$C$42</c:f>
              <c:numCache>
                <c:formatCode>General</c:formatCode>
                <c:ptCount val="7"/>
                <c:pt idx="0">
                  <c:v>2022</c:v>
                </c:pt>
                <c:pt idx="1">
                  <c:v>2025</c:v>
                </c:pt>
                <c:pt idx="2">
                  <c:v>2030</c:v>
                </c:pt>
                <c:pt idx="3">
                  <c:v>2035</c:v>
                </c:pt>
                <c:pt idx="4">
                  <c:v>2040</c:v>
                </c:pt>
                <c:pt idx="5">
                  <c:v>2045</c:v>
                </c:pt>
                <c:pt idx="6">
                  <c:v>2050</c:v>
                </c:pt>
              </c:numCache>
            </c:numRef>
          </c:cat>
          <c:val>
            <c:numRef>
              <c:f>'Abb_Graph 2'!$E$36:$E$42</c:f>
              <c:numCache>
                <c:formatCode>_-* #,##0\ _€_-;\-* #,##0\ _€_-;_-* "-"??\ _€_-;_-@_-</c:formatCode>
                <c:ptCount val="7"/>
                <c:pt idx="0">
                  <c:v>5010000</c:v>
                </c:pt>
                <c:pt idx="1">
                  <c:v>5172000</c:v>
                </c:pt>
                <c:pt idx="2">
                  <c:v>5357000</c:v>
                </c:pt>
                <c:pt idx="3">
                  <c:v>5533000</c:v>
                </c:pt>
                <c:pt idx="4">
                  <c:v>5854000</c:v>
                </c:pt>
                <c:pt idx="5">
                  <c:v>6189000</c:v>
                </c:pt>
                <c:pt idx="6">
                  <c:v>6375000</c:v>
                </c:pt>
              </c:numCache>
            </c:numRef>
          </c:val>
          <c:smooth val="0"/>
          <c:extLst>
            <c:ext xmlns:c16="http://schemas.microsoft.com/office/drawing/2014/chart" uri="{C3380CC4-5D6E-409C-BE32-E72D297353CC}">
              <c16:uniqueId val="{00000001-C7D5-42B8-87AC-03424C1C00C5}"/>
            </c:ext>
          </c:extLst>
        </c:ser>
        <c:ser>
          <c:idx val="2"/>
          <c:order val="2"/>
          <c:tx>
            <c:strRef>
              <c:f>'Abb_Graph 2'!$F$34</c:f>
              <c:strCache>
                <c:ptCount val="1"/>
                <c:pt idx="0">
                  <c:v>optimistisches Szenario</c:v>
                </c:pt>
              </c:strCache>
            </c:strRef>
          </c:tx>
          <c:spPr>
            <a:ln w="31750">
              <a:solidFill>
                <a:srgbClr val="95A9CD"/>
              </a:solidFill>
            </a:ln>
          </c:spPr>
          <c:marker>
            <c:symbol val="none"/>
          </c:marker>
          <c:cat>
            <c:numRef>
              <c:f>'Abb_Graph 2'!$C$36:$C$42</c:f>
              <c:numCache>
                <c:formatCode>General</c:formatCode>
                <c:ptCount val="7"/>
                <c:pt idx="0">
                  <c:v>2022</c:v>
                </c:pt>
                <c:pt idx="1">
                  <c:v>2025</c:v>
                </c:pt>
                <c:pt idx="2">
                  <c:v>2030</c:v>
                </c:pt>
                <c:pt idx="3">
                  <c:v>2035</c:v>
                </c:pt>
                <c:pt idx="4">
                  <c:v>2040</c:v>
                </c:pt>
                <c:pt idx="5">
                  <c:v>2045</c:v>
                </c:pt>
                <c:pt idx="6">
                  <c:v>2050</c:v>
                </c:pt>
              </c:numCache>
            </c:numRef>
          </c:cat>
          <c:val>
            <c:numRef>
              <c:f>'Abb_Graph 2'!$F$36:$F$42</c:f>
              <c:numCache>
                <c:formatCode>_-* #,##0\ _€_-;\-* #,##0\ _€_-;_-* "-"??\ _€_-;_-@_-</c:formatCode>
                <c:ptCount val="7"/>
                <c:pt idx="0">
                  <c:v>5021000</c:v>
                </c:pt>
                <c:pt idx="1">
                  <c:v>5237000</c:v>
                </c:pt>
                <c:pt idx="2">
                  <c:v>5496000</c:v>
                </c:pt>
                <c:pt idx="3">
                  <c:v>5776000</c:v>
                </c:pt>
                <c:pt idx="4">
                  <c:v>6238000</c:v>
                </c:pt>
                <c:pt idx="5">
                  <c:v>6772000</c:v>
                </c:pt>
                <c:pt idx="6">
                  <c:v>7193000</c:v>
                </c:pt>
              </c:numCache>
            </c:numRef>
          </c:val>
          <c:smooth val="0"/>
          <c:extLst>
            <c:ext xmlns:c16="http://schemas.microsoft.com/office/drawing/2014/chart" uri="{C3380CC4-5D6E-409C-BE32-E72D297353CC}">
              <c16:uniqueId val="{00000002-C7D5-42B8-87AC-03424C1C00C5}"/>
            </c:ext>
          </c:extLst>
        </c:ser>
        <c:dLbls>
          <c:showLegendKey val="0"/>
          <c:showVal val="0"/>
          <c:showCatName val="0"/>
          <c:showSerName val="0"/>
          <c:showPercent val="0"/>
          <c:showBubbleSize val="0"/>
        </c:dLbls>
        <c:smooth val="0"/>
        <c:axId val="543006992"/>
        <c:axId val="543007384"/>
      </c:lineChart>
      <c:catAx>
        <c:axId val="543006992"/>
        <c:scaling>
          <c:orientation val="minMax"/>
        </c:scaling>
        <c:delete val="0"/>
        <c:axPos val="b"/>
        <c:numFmt formatCode="0" sourceLinked="0"/>
        <c:majorTickMark val="out"/>
        <c:minorTickMark val="none"/>
        <c:tickLblPos val="nextTo"/>
        <c:spPr>
          <a:ln>
            <a:noFill/>
          </a:ln>
        </c:spPr>
        <c:crossAx val="543007384"/>
        <c:crosses val="autoZero"/>
        <c:auto val="1"/>
        <c:lblAlgn val="ctr"/>
        <c:lblOffset val="100"/>
        <c:noMultiLvlLbl val="0"/>
      </c:catAx>
      <c:valAx>
        <c:axId val="543007384"/>
        <c:scaling>
          <c:orientation val="minMax"/>
        </c:scaling>
        <c:delete val="0"/>
        <c:axPos val="l"/>
        <c:majorGridlines>
          <c:spPr>
            <a:ln w="11958">
              <a:solidFill>
                <a:schemeClr val="bg1">
                  <a:lumMod val="85000"/>
                </a:schemeClr>
              </a:solidFill>
              <a:prstDash val="solid"/>
            </a:ln>
          </c:spPr>
        </c:majorGridlines>
        <c:numFmt formatCode="#,##0" sourceLinked="0"/>
        <c:majorTickMark val="out"/>
        <c:minorTickMark val="none"/>
        <c:tickLblPos val="low"/>
        <c:spPr>
          <a:ln w="8969">
            <a:noFill/>
          </a:ln>
        </c:spPr>
        <c:txPr>
          <a:bodyPr rot="0" vert="horz"/>
          <a:lstStyle/>
          <a:p>
            <a:pPr>
              <a:defRPr/>
            </a:pPr>
            <a:endParaRPr lang="de-DE"/>
          </a:p>
        </c:txPr>
        <c:crossAx val="543006992"/>
        <c:crosses val="autoZero"/>
        <c:crossBetween val="between"/>
      </c:valAx>
      <c:spPr>
        <a:noFill/>
        <a:ln w="23917">
          <a:noFill/>
        </a:ln>
      </c:spPr>
    </c:plotArea>
    <c:legend>
      <c:legendPos val="r"/>
      <c:layout>
        <c:manualLayout>
          <c:xMode val="edge"/>
          <c:yMode val="edge"/>
          <c:x val="8.117154746444212E-2"/>
          <c:y val="6.1968222988015003E-3"/>
          <c:w val="0.89287781820734513"/>
          <c:h val="8.0024884876947949E-2"/>
        </c:manualLayout>
      </c:layout>
      <c:overlay val="0"/>
    </c:legend>
    <c:plotVisOnly val="1"/>
    <c:dispBlanksAs val="gap"/>
    <c:showDLblsOverMax val="0"/>
  </c:chart>
  <c:spPr>
    <a:solidFill>
      <a:schemeClr val="bg1"/>
    </a:solidFill>
    <a:ln>
      <a:noFill/>
    </a:ln>
  </c:spPr>
  <c:txPr>
    <a:bodyPr/>
    <a:lstStyle/>
    <a:p>
      <a:pPr>
        <a:defRPr sz="1200" b="0" i="0" u="none" strike="noStrike" baseline="0">
          <a:solidFill>
            <a:sysClr val="windowText" lastClr="000000"/>
          </a:solidFill>
          <a:latin typeface="Arial" panose="020B0604020202020204" pitchFamily="34" charset="0"/>
          <a:ea typeface="Arial"/>
          <a:cs typeface="Arial" panose="020B0604020202020204" pitchFamily="34" charset="0"/>
        </a:defRPr>
      </a:pPr>
      <a:endParaRPr lang="de-DE"/>
    </a:p>
  </c:txPr>
  <c:printSettings>
    <c:headerFooter/>
    <c:pageMargins b="0.78740157499999996" l="0.70000000000000062" r="0.70000000000000062" t="0.78740157499999996" header="0.30000000000000032" footer="0.30000000000000032"/>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7974786436789474E-2"/>
          <c:y val="0.10479085995141391"/>
          <c:w val="0.77899109432130231"/>
          <c:h val="0.66089833555972655"/>
        </c:manualLayout>
      </c:layout>
      <c:barChart>
        <c:barDir val="col"/>
        <c:grouping val="clustered"/>
        <c:varyColors val="0"/>
        <c:ser>
          <c:idx val="0"/>
          <c:order val="0"/>
          <c:tx>
            <c:strRef>
              <c:f>'Abb_Graph 3'!$E$37</c:f>
              <c:strCache>
                <c:ptCount val="1"/>
                <c:pt idx="0">
                  <c:v>Eröffnete Insolvenzen pro Monat (linke Achse)</c:v>
                </c:pt>
              </c:strCache>
            </c:strRef>
          </c:tx>
          <c:spPr>
            <a:solidFill>
              <a:srgbClr val="B5C8B9"/>
            </a:solidFill>
            <a:ln>
              <a:noFill/>
            </a:ln>
          </c:spPr>
          <c:invertIfNegative val="0"/>
          <c:cat>
            <c:numRef>
              <c:f>'Abb_Graph 3'!$C$39:$C$141</c:f>
              <c:numCache>
                <c:formatCode>[$-407]mmm\ yy;@</c:formatCode>
                <c:ptCount val="103"/>
                <c:pt idx="0">
                  <c:v>42430</c:v>
                </c:pt>
                <c:pt idx="1">
                  <c:v>42461</c:v>
                </c:pt>
                <c:pt idx="2">
                  <c:v>42491</c:v>
                </c:pt>
                <c:pt idx="3">
                  <c:v>42522</c:v>
                </c:pt>
                <c:pt idx="4">
                  <c:v>42552</c:v>
                </c:pt>
                <c:pt idx="5">
                  <c:v>42583</c:v>
                </c:pt>
                <c:pt idx="6">
                  <c:v>42614</c:v>
                </c:pt>
                <c:pt idx="7">
                  <c:v>42644</c:v>
                </c:pt>
                <c:pt idx="8">
                  <c:v>42675</c:v>
                </c:pt>
                <c:pt idx="9">
                  <c:v>42705</c:v>
                </c:pt>
                <c:pt idx="10">
                  <c:v>42736</c:v>
                </c:pt>
                <c:pt idx="11">
                  <c:v>42767</c:v>
                </c:pt>
                <c:pt idx="12">
                  <c:v>42795</c:v>
                </c:pt>
                <c:pt idx="13">
                  <c:v>42826</c:v>
                </c:pt>
                <c:pt idx="14">
                  <c:v>42856</c:v>
                </c:pt>
                <c:pt idx="15">
                  <c:v>42887</c:v>
                </c:pt>
                <c:pt idx="16">
                  <c:v>42917</c:v>
                </c:pt>
                <c:pt idx="17">
                  <c:v>42948</c:v>
                </c:pt>
                <c:pt idx="18">
                  <c:v>42979</c:v>
                </c:pt>
                <c:pt idx="19">
                  <c:v>43009</c:v>
                </c:pt>
                <c:pt idx="20">
                  <c:v>43040</c:v>
                </c:pt>
                <c:pt idx="21">
                  <c:v>43070</c:v>
                </c:pt>
                <c:pt idx="22">
                  <c:v>43101</c:v>
                </c:pt>
                <c:pt idx="23">
                  <c:v>43132</c:v>
                </c:pt>
                <c:pt idx="24">
                  <c:v>43160</c:v>
                </c:pt>
                <c:pt idx="25">
                  <c:v>43191</c:v>
                </c:pt>
                <c:pt idx="26">
                  <c:v>43221</c:v>
                </c:pt>
                <c:pt idx="27">
                  <c:v>43252</c:v>
                </c:pt>
                <c:pt idx="28">
                  <c:v>43282</c:v>
                </c:pt>
                <c:pt idx="29">
                  <c:v>43313</c:v>
                </c:pt>
                <c:pt idx="30">
                  <c:v>43344</c:v>
                </c:pt>
                <c:pt idx="31">
                  <c:v>43374</c:v>
                </c:pt>
                <c:pt idx="32">
                  <c:v>43405</c:v>
                </c:pt>
                <c:pt idx="33">
                  <c:v>43435</c:v>
                </c:pt>
                <c:pt idx="34">
                  <c:v>43466</c:v>
                </c:pt>
                <c:pt idx="35">
                  <c:v>43497</c:v>
                </c:pt>
                <c:pt idx="36">
                  <c:v>43525</c:v>
                </c:pt>
                <c:pt idx="37">
                  <c:v>43556</c:v>
                </c:pt>
                <c:pt idx="38">
                  <c:v>43586</c:v>
                </c:pt>
                <c:pt idx="39">
                  <c:v>43617</c:v>
                </c:pt>
                <c:pt idx="40">
                  <c:v>43647</c:v>
                </c:pt>
                <c:pt idx="41">
                  <c:v>43678</c:v>
                </c:pt>
                <c:pt idx="42">
                  <c:v>43709</c:v>
                </c:pt>
                <c:pt idx="43">
                  <c:v>43739</c:v>
                </c:pt>
                <c:pt idx="44">
                  <c:v>43770</c:v>
                </c:pt>
                <c:pt idx="45">
                  <c:v>43800</c:v>
                </c:pt>
                <c:pt idx="46">
                  <c:v>43831</c:v>
                </c:pt>
                <c:pt idx="47">
                  <c:v>43862</c:v>
                </c:pt>
                <c:pt idx="48">
                  <c:v>43891</c:v>
                </c:pt>
                <c:pt idx="49">
                  <c:v>43922</c:v>
                </c:pt>
                <c:pt idx="50">
                  <c:v>43952</c:v>
                </c:pt>
                <c:pt idx="51">
                  <c:v>43983</c:v>
                </c:pt>
                <c:pt idx="52">
                  <c:v>44013</c:v>
                </c:pt>
                <c:pt idx="53">
                  <c:v>44044</c:v>
                </c:pt>
                <c:pt idx="54">
                  <c:v>44075</c:v>
                </c:pt>
                <c:pt idx="55">
                  <c:v>44105</c:v>
                </c:pt>
                <c:pt idx="56">
                  <c:v>44136</c:v>
                </c:pt>
                <c:pt idx="57">
                  <c:v>44166</c:v>
                </c:pt>
                <c:pt idx="58">
                  <c:v>44197</c:v>
                </c:pt>
                <c:pt idx="59">
                  <c:v>44228</c:v>
                </c:pt>
                <c:pt idx="60">
                  <c:v>44256</c:v>
                </c:pt>
                <c:pt idx="61">
                  <c:v>44287</c:v>
                </c:pt>
                <c:pt idx="62">
                  <c:v>44317</c:v>
                </c:pt>
                <c:pt idx="63">
                  <c:v>44348</c:v>
                </c:pt>
                <c:pt idx="64">
                  <c:v>44378</c:v>
                </c:pt>
                <c:pt idx="65">
                  <c:v>44409</c:v>
                </c:pt>
                <c:pt idx="66">
                  <c:v>44440</c:v>
                </c:pt>
                <c:pt idx="67">
                  <c:v>44470</c:v>
                </c:pt>
                <c:pt idx="68">
                  <c:v>44501</c:v>
                </c:pt>
                <c:pt idx="69">
                  <c:v>44531</c:v>
                </c:pt>
                <c:pt idx="70">
                  <c:v>44562</c:v>
                </c:pt>
                <c:pt idx="71">
                  <c:v>44593</c:v>
                </c:pt>
                <c:pt idx="72">
                  <c:v>44621</c:v>
                </c:pt>
                <c:pt idx="73">
                  <c:v>44652</c:v>
                </c:pt>
                <c:pt idx="74">
                  <c:v>44682</c:v>
                </c:pt>
                <c:pt idx="75">
                  <c:v>44713</c:v>
                </c:pt>
                <c:pt idx="76">
                  <c:v>44743</c:v>
                </c:pt>
                <c:pt idx="77">
                  <c:v>44774</c:v>
                </c:pt>
                <c:pt idx="78">
                  <c:v>44805</c:v>
                </c:pt>
                <c:pt idx="79">
                  <c:v>44835</c:v>
                </c:pt>
                <c:pt idx="80">
                  <c:v>44866</c:v>
                </c:pt>
                <c:pt idx="81">
                  <c:v>44896</c:v>
                </c:pt>
                <c:pt idx="82">
                  <c:v>44927</c:v>
                </c:pt>
                <c:pt idx="83">
                  <c:v>44958</c:v>
                </c:pt>
                <c:pt idx="84">
                  <c:v>44986</c:v>
                </c:pt>
                <c:pt idx="85">
                  <c:v>45017</c:v>
                </c:pt>
                <c:pt idx="86">
                  <c:v>45047</c:v>
                </c:pt>
                <c:pt idx="87">
                  <c:v>45078</c:v>
                </c:pt>
                <c:pt idx="88">
                  <c:v>45108</c:v>
                </c:pt>
                <c:pt idx="89">
                  <c:v>45139</c:v>
                </c:pt>
                <c:pt idx="90">
                  <c:v>45170</c:v>
                </c:pt>
                <c:pt idx="91">
                  <c:v>45200</c:v>
                </c:pt>
                <c:pt idx="92">
                  <c:v>45231</c:v>
                </c:pt>
                <c:pt idx="93">
                  <c:v>45261</c:v>
                </c:pt>
                <c:pt idx="94">
                  <c:v>45292</c:v>
                </c:pt>
                <c:pt idx="95">
                  <c:v>45323</c:v>
                </c:pt>
                <c:pt idx="96">
                  <c:v>45352</c:v>
                </c:pt>
                <c:pt idx="97">
                  <c:v>45383</c:v>
                </c:pt>
                <c:pt idx="98">
                  <c:v>45413</c:v>
                </c:pt>
                <c:pt idx="99">
                  <c:v>45444</c:v>
                </c:pt>
                <c:pt idx="100">
                  <c:v>45474</c:v>
                </c:pt>
                <c:pt idx="101">
                  <c:v>45505</c:v>
                </c:pt>
                <c:pt idx="102">
                  <c:v>45536</c:v>
                </c:pt>
              </c:numCache>
            </c:numRef>
          </c:cat>
          <c:val>
            <c:numRef>
              <c:f>'Abb_Graph 3'!$E$39:$E$141</c:f>
              <c:numCache>
                <c:formatCode>General</c:formatCode>
                <c:ptCount val="103"/>
                <c:pt idx="0">
                  <c:v>22</c:v>
                </c:pt>
                <c:pt idx="1">
                  <c:v>29</c:v>
                </c:pt>
                <c:pt idx="2">
                  <c:v>29</c:v>
                </c:pt>
                <c:pt idx="3">
                  <c:v>42</c:v>
                </c:pt>
                <c:pt idx="4">
                  <c:v>37</c:v>
                </c:pt>
                <c:pt idx="5">
                  <c:v>29</c:v>
                </c:pt>
                <c:pt idx="6">
                  <c:v>44</c:v>
                </c:pt>
                <c:pt idx="7">
                  <c:v>37</c:v>
                </c:pt>
                <c:pt idx="8">
                  <c:v>27</c:v>
                </c:pt>
                <c:pt idx="9">
                  <c:v>39</c:v>
                </c:pt>
                <c:pt idx="10">
                  <c:v>31</c:v>
                </c:pt>
                <c:pt idx="11">
                  <c:v>36</c:v>
                </c:pt>
                <c:pt idx="12">
                  <c:v>31</c:v>
                </c:pt>
                <c:pt idx="13">
                  <c:v>38</c:v>
                </c:pt>
                <c:pt idx="14">
                  <c:v>22</c:v>
                </c:pt>
                <c:pt idx="15">
                  <c:v>31</c:v>
                </c:pt>
                <c:pt idx="16">
                  <c:v>29</c:v>
                </c:pt>
                <c:pt idx="17">
                  <c:v>26</c:v>
                </c:pt>
                <c:pt idx="18">
                  <c:v>33</c:v>
                </c:pt>
                <c:pt idx="19">
                  <c:v>27</c:v>
                </c:pt>
                <c:pt idx="20">
                  <c:v>32</c:v>
                </c:pt>
                <c:pt idx="21">
                  <c:v>34</c:v>
                </c:pt>
                <c:pt idx="22">
                  <c:v>27</c:v>
                </c:pt>
                <c:pt idx="23">
                  <c:v>28</c:v>
                </c:pt>
                <c:pt idx="24">
                  <c:v>39</c:v>
                </c:pt>
                <c:pt idx="25">
                  <c:v>44</c:v>
                </c:pt>
                <c:pt idx="26">
                  <c:v>22</c:v>
                </c:pt>
                <c:pt idx="27">
                  <c:v>34</c:v>
                </c:pt>
                <c:pt idx="28">
                  <c:v>29</c:v>
                </c:pt>
                <c:pt idx="29">
                  <c:v>42</c:v>
                </c:pt>
                <c:pt idx="30">
                  <c:v>36</c:v>
                </c:pt>
                <c:pt idx="31">
                  <c:v>37</c:v>
                </c:pt>
                <c:pt idx="32">
                  <c:v>25</c:v>
                </c:pt>
                <c:pt idx="33">
                  <c:v>30</c:v>
                </c:pt>
                <c:pt idx="34">
                  <c:v>34</c:v>
                </c:pt>
                <c:pt idx="35">
                  <c:v>31</c:v>
                </c:pt>
                <c:pt idx="36">
                  <c:v>30</c:v>
                </c:pt>
                <c:pt idx="37">
                  <c:v>34</c:v>
                </c:pt>
                <c:pt idx="38">
                  <c:v>23</c:v>
                </c:pt>
                <c:pt idx="39">
                  <c:v>28</c:v>
                </c:pt>
                <c:pt idx="40">
                  <c:v>31</c:v>
                </c:pt>
                <c:pt idx="41">
                  <c:v>27</c:v>
                </c:pt>
                <c:pt idx="42">
                  <c:v>28</c:v>
                </c:pt>
                <c:pt idx="43">
                  <c:v>33</c:v>
                </c:pt>
                <c:pt idx="44">
                  <c:v>26</c:v>
                </c:pt>
                <c:pt idx="45">
                  <c:v>31</c:v>
                </c:pt>
                <c:pt idx="46">
                  <c:v>25</c:v>
                </c:pt>
                <c:pt idx="47">
                  <c:v>22</c:v>
                </c:pt>
                <c:pt idx="48">
                  <c:v>21</c:v>
                </c:pt>
                <c:pt idx="49">
                  <c:v>27</c:v>
                </c:pt>
                <c:pt idx="50">
                  <c:v>24</c:v>
                </c:pt>
                <c:pt idx="51">
                  <c:v>17</c:v>
                </c:pt>
                <c:pt idx="52">
                  <c:v>29</c:v>
                </c:pt>
                <c:pt idx="53">
                  <c:v>23</c:v>
                </c:pt>
                <c:pt idx="54">
                  <c:v>19</c:v>
                </c:pt>
                <c:pt idx="55">
                  <c:v>24</c:v>
                </c:pt>
                <c:pt idx="56">
                  <c:v>17</c:v>
                </c:pt>
                <c:pt idx="57">
                  <c:v>31</c:v>
                </c:pt>
                <c:pt idx="58">
                  <c:v>18</c:v>
                </c:pt>
                <c:pt idx="59">
                  <c:v>24</c:v>
                </c:pt>
                <c:pt idx="60">
                  <c:v>29</c:v>
                </c:pt>
                <c:pt idx="61">
                  <c:v>43</c:v>
                </c:pt>
                <c:pt idx="62">
                  <c:v>12</c:v>
                </c:pt>
                <c:pt idx="63">
                  <c:v>22</c:v>
                </c:pt>
                <c:pt idx="64">
                  <c:v>26</c:v>
                </c:pt>
                <c:pt idx="65">
                  <c:v>24</c:v>
                </c:pt>
                <c:pt idx="66">
                  <c:v>16</c:v>
                </c:pt>
                <c:pt idx="67">
                  <c:v>22</c:v>
                </c:pt>
                <c:pt idx="68">
                  <c:v>20</c:v>
                </c:pt>
                <c:pt idx="69">
                  <c:v>28</c:v>
                </c:pt>
                <c:pt idx="70">
                  <c:v>24</c:v>
                </c:pt>
                <c:pt idx="71">
                  <c:v>16</c:v>
                </c:pt>
                <c:pt idx="72">
                  <c:v>31</c:v>
                </c:pt>
                <c:pt idx="73">
                  <c:v>31</c:v>
                </c:pt>
                <c:pt idx="74">
                  <c:v>29</c:v>
                </c:pt>
                <c:pt idx="75">
                  <c:v>23</c:v>
                </c:pt>
                <c:pt idx="76">
                  <c:v>21</c:v>
                </c:pt>
                <c:pt idx="77">
                  <c:v>18</c:v>
                </c:pt>
                <c:pt idx="78">
                  <c:v>27</c:v>
                </c:pt>
                <c:pt idx="79">
                  <c:v>34</c:v>
                </c:pt>
                <c:pt idx="80">
                  <c:v>21</c:v>
                </c:pt>
                <c:pt idx="81">
                  <c:v>32</c:v>
                </c:pt>
                <c:pt idx="82">
                  <c:v>27</c:v>
                </c:pt>
                <c:pt idx="83">
                  <c:v>40</c:v>
                </c:pt>
                <c:pt idx="84">
                  <c:v>38</c:v>
                </c:pt>
                <c:pt idx="85">
                  <c:v>94</c:v>
                </c:pt>
                <c:pt idx="86">
                  <c:v>39</c:v>
                </c:pt>
                <c:pt idx="87">
                  <c:v>41</c:v>
                </c:pt>
                <c:pt idx="88">
                  <c:v>71</c:v>
                </c:pt>
                <c:pt idx="89">
                  <c:v>43</c:v>
                </c:pt>
                <c:pt idx="90">
                  <c:v>50</c:v>
                </c:pt>
                <c:pt idx="91">
                  <c:v>72</c:v>
                </c:pt>
                <c:pt idx="92">
                  <c:v>48</c:v>
                </c:pt>
                <c:pt idx="93">
                  <c:v>46</c:v>
                </c:pt>
                <c:pt idx="94">
                  <c:v>29</c:v>
                </c:pt>
                <c:pt idx="95">
                  <c:v>42</c:v>
                </c:pt>
                <c:pt idx="96">
                  <c:v>56</c:v>
                </c:pt>
                <c:pt idx="97">
                  <c:v>64</c:v>
                </c:pt>
                <c:pt idx="98">
                  <c:v>61</c:v>
                </c:pt>
                <c:pt idx="99">
                  <c:v>45</c:v>
                </c:pt>
                <c:pt idx="100">
                  <c:v>46</c:v>
                </c:pt>
                <c:pt idx="101">
                  <c:v>51</c:v>
                </c:pt>
                <c:pt idx="102">
                  <c:v>50</c:v>
                </c:pt>
              </c:numCache>
            </c:numRef>
          </c:val>
          <c:extLst>
            <c:ext xmlns:c16="http://schemas.microsoft.com/office/drawing/2014/chart" uri="{C3380CC4-5D6E-409C-BE32-E72D297353CC}">
              <c16:uniqueId val="{00000000-8B38-49BF-AEA5-47193335D604}"/>
            </c:ext>
          </c:extLst>
        </c:ser>
        <c:dLbls>
          <c:showLegendKey val="0"/>
          <c:showVal val="0"/>
          <c:showCatName val="0"/>
          <c:showSerName val="0"/>
          <c:showPercent val="0"/>
          <c:showBubbleSize val="0"/>
        </c:dLbls>
        <c:gapWidth val="150"/>
        <c:axId val="448975560"/>
        <c:axId val="448980264"/>
      </c:barChart>
      <c:lineChart>
        <c:grouping val="standard"/>
        <c:varyColors val="0"/>
        <c:ser>
          <c:idx val="1"/>
          <c:order val="1"/>
          <c:tx>
            <c:strRef>
              <c:f>'Abb_Graph 3'!$F$37</c:f>
              <c:strCache>
                <c:ptCount val="1"/>
                <c:pt idx="0">
                  <c:v>Insolvenzen, letzte 12 Monate rollierend (rechte Achse)</c:v>
                </c:pt>
              </c:strCache>
            </c:strRef>
          </c:tx>
          <c:spPr>
            <a:ln w="38100">
              <a:solidFill>
                <a:srgbClr val="EEAB89"/>
              </a:solidFill>
            </a:ln>
          </c:spPr>
          <c:marker>
            <c:symbol val="none"/>
          </c:marker>
          <c:cat>
            <c:numRef>
              <c:f>'Abb_Graph 3'!$C$39:$C$141</c:f>
              <c:numCache>
                <c:formatCode>[$-407]mmm\ yy;@</c:formatCode>
                <c:ptCount val="103"/>
                <c:pt idx="0">
                  <c:v>42430</c:v>
                </c:pt>
                <c:pt idx="1">
                  <c:v>42461</c:v>
                </c:pt>
                <c:pt idx="2">
                  <c:v>42491</c:v>
                </c:pt>
                <c:pt idx="3">
                  <c:v>42522</c:v>
                </c:pt>
                <c:pt idx="4">
                  <c:v>42552</c:v>
                </c:pt>
                <c:pt idx="5">
                  <c:v>42583</c:v>
                </c:pt>
                <c:pt idx="6">
                  <c:v>42614</c:v>
                </c:pt>
                <c:pt idx="7">
                  <c:v>42644</c:v>
                </c:pt>
                <c:pt idx="8">
                  <c:v>42675</c:v>
                </c:pt>
                <c:pt idx="9">
                  <c:v>42705</c:v>
                </c:pt>
                <c:pt idx="10">
                  <c:v>42736</c:v>
                </c:pt>
                <c:pt idx="11">
                  <c:v>42767</c:v>
                </c:pt>
                <c:pt idx="12">
                  <c:v>42795</c:v>
                </c:pt>
                <c:pt idx="13">
                  <c:v>42826</c:v>
                </c:pt>
                <c:pt idx="14">
                  <c:v>42856</c:v>
                </c:pt>
                <c:pt idx="15">
                  <c:v>42887</c:v>
                </c:pt>
                <c:pt idx="16">
                  <c:v>42917</c:v>
                </c:pt>
                <c:pt idx="17">
                  <c:v>42948</c:v>
                </c:pt>
                <c:pt idx="18">
                  <c:v>42979</c:v>
                </c:pt>
                <c:pt idx="19">
                  <c:v>43009</c:v>
                </c:pt>
                <c:pt idx="20">
                  <c:v>43040</c:v>
                </c:pt>
                <c:pt idx="21">
                  <c:v>43070</c:v>
                </c:pt>
                <c:pt idx="22">
                  <c:v>43101</c:v>
                </c:pt>
                <c:pt idx="23">
                  <c:v>43132</c:v>
                </c:pt>
                <c:pt idx="24">
                  <c:v>43160</c:v>
                </c:pt>
                <c:pt idx="25">
                  <c:v>43191</c:v>
                </c:pt>
                <c:pt idx="26">
                  <c:v>43221</c:v>
                </c:pt>
                <c:pt idx="27">
                  <c:v>43252</c:v>
                </c:pt>
                <c:pt idx="28">
                  <c:v>43282</c:v>
                </c:pt>
                <c:pt idx="29">
                  <c:v>43313</c:v>
                </c:pt>
                <c:pt idx="30">
                  <c:v>43344</c:v>
                </c:pt>
                <c:pt idx="31">
                  <c:v>43374</c:v>
                </c:pt>
                <c:pt idx="32">
                  <c:v>43405</c:v>
                </c:pt>
                <c:pt idx="33">
                  <c:v>43435</c:v>
                </c:pt>
                <c:pt idx="34">
                  <c:v>43466</c:v>
                </c:pt>
                <c:pt idx="35">
                  <c:v>43497</c:v>
                </c:pt>
                <c:pt idx="36">
                  <c:v>43525</c:v>
                </c:pt>
                <c:pt idx="37">
                  <c:v>43556</c:v>
                </c:pt>
                <c:pt idx="38">
                  <c:v>43586</c:v>
                </c:pt>
                <c:pt idx="39">
                  <c:v>43617</c:v>
                </c:pt>
                <c:pt idx="40">
                  <c:v>43647</c:v>
                </c:pt>
                <c:pt idx="41">
                  <c:v>43678</c:v>
                </c:pt>
                <c:pt idx="42">
                  <c:v>43709</c:v>
                </c:pt>
                <c:pt idx="43">
                  <c:v>43739</c:v>
                </c:pt>
                <c:pt idx="44">
                  <c:v>43770</c:v>
                </c:pt>
                <c:pt idx="45">
                  <c:v>43800</c:v>
                </c:pt>
                <c:pt idx="46">
                  <c:v>43831</c:v>
                </c:pt>
                <c:pt idx="47">
                  <c:v>43862</c:v>
                </c:pt>
                <c:pt idx="48">
                  <c:v>43891</c:v>
                </c:pt>
                <c:pt idx="49">
                  <c:v>43922</c:v>
                </c:pt>
                <c:pt idx="50">
                  <c:v>43952</c:v>
                </c:pt>
                <c:pt idx="51">
                  <c:v>43983</c:v>
                </c:pt>
                <c:pt idx="52">
                  <c:v>44013</c:v>
                </c:pt>
                <c:pt idx="53">
                  <c:v>44044</c:v>
                </c:pt>
                <c:pt idx="54">
                  <c:v>44075</c:v>
                </c:pt>
                <c:pt idx="55">
                  <c:v>44105</c:v>
                </c:pt>
                <c:pt idx="56">
                  <c:v>44136</c:v>
                </c:pt>
                <c:pt idx="57">
                  <c:v>44166</c:v>
                </c:pt>
                <c:pt idx="58">
                  <c:v>44197</c:v>
                </c:pt>
                <c:pt idx="59">
                  <c:v>44228</c:v>
                </c:pt>
                <c:pt idx="60">
                  <c:v>44256</c:v>
                </c:pt>
                <c:pt idx="61">
                  <c:v>44287</c:v>
                </c:pt>
                <c:pt idx="62">
                  <c:v>44317</c:v>
                </c:pt>
                <c:pt idx="63">
                  <c:v>44348</c:v>
                </c:pt>
                <c:pt idx="64">
                  <c:v>44378</c:v>
                </c:pt>
                <c:pt idx="65">
                  <c:v>44409</c:v>
                </c:pt>
                <c:pt idx="66">
                  <c:v>44440</c:v>
                </c:pt>
                <c:pt idx="67">
                  <c:v>44470</c:v>
                </c:pt>
                <c:pt idx="68">
                  <c:v>44501</c:v>
                </c:pt>
                <c:pt idx="69">
                  <c:v>44531</c:v>
                </c:pt>
                <c:pt idx="70">
                  <c:v>44562</c:v>
                </c:pt>
                <c:pt idx="71">
                  <c:v>44593</c:v>
                </c:pt>
                <c:pt idx="72">
                  <c:v>44621</c:v>
                </c:pt>
                <c:pt idx="73">
                  <c:v>44652</c:v>
                </c:pt>
                <c:pt idx="74">
                  <c:v>44682</c:v>
                </c:pt>
                <c:pt idx="75">
                  <c:v>44713</c:v>
                </c:pt>
                <c:pt idx="76">
                  <c:v>44743</c:v>
                </c:pt>
                <c:pt idx="77">
                  <c:v>44774</c:v>
                </c:pt>
                <c:pt idx="78">
                  <c:v>44805</c:v>
                </c:pt>
                <c:pt idx="79">
                  <c:v>44835</c:v>
                </c:pt>
                <c:pt idx="80">
                  <c:v>44866</c:v>
                </c:pt>
                <c:pt idx="81">
                  <c:v>44896</c:v>
                </c:pt>
                <c:pt idx="82">
                  <c:v>44927</c:v>
                </c:pt>
                <c:pt idx="83">
                  <c:v>44958</c:v>
                </c:pt>
                <c:pt idx="84">
                  <c:v>44986</c:v>
                </c:pt>
                <c:pt idx="85">
                  <c:v>45017</c:v>
                </c:pt>
                <c:pt idx="86">
                  <c:v>45047</c:v>
                </c:pt>
                <c:pt idx="87">
                  <c:v>45078</c:v>
                </c:pt>
                <c:pt idx="88">
                  <c:v>45108</c:v>
                </c:pt>
                <c:pt idx="89">
                  <c:v>45139</c:v>
                </c:pt>
                <c:pt idx="90">
                  <c:v>45170</c:v>
                </c:pt>
                <c:pt idx="91">
                  <c:v>45200</c:v>
                </c:pt>
                <c:pt idx="92">
                  <c:v>45231</c:v>
                </c:pt>
                <c:pt idx="93">
                  <c:v>45261</c:v>
                </c:pt>
                <c:pt idx="94">
                  <c:v>45292</c:v>
                </c:pt>
                <c:pt idx="95">
                  <c:v>45323</c:v>
                </c:pt>
                <c:pt idx="96">
                  <c:v>45352</c:v>
                </c:pt>
                <c:pt idx="97">
                  <c:v>45383</c:v>
                </c:pt>
                <c:pt idx="98">
                  <c:v>45413</c:v>
                </c:pt>
                <c:pt idx="99">
                  <c:v>45444</c:v>
                </c:pt>
                <c:pt idx="100">
                  <c:v>45474</c:v>
                </c:pt>
                <c:pt idx="101">
                  <c:v>45505</c:v>
                </c:pt>
                <c:pt idx="102">
                  <c:v>45536</c:v>
                </c:pt>
              </c:numCache>
            </c:numRef>
          </c:cat>
          <c:val>
            <c:numRef>
              <c:f>'Abb_Graph 3'!$F$39:$F$141</c:f>
              <c:numCache>
                <c:formatCode>General</c:formatCode>
                <c:ptCount val="103"/>
                <c:pt idx="0">
                  <c:v>422</c:v>
                </c:pt>
                <c:pt idx="1">
                  <c:v>419</c:v>
                </c:pt>
                <c:pt idx="2">
                  <c:v>418</c:v>
                </c:pt>
                <c:pt idx="3">
                  <c:v>418</c:v>
                </c:pt>
                <c:pt idx="4">
                  <c:v>414</c:v>
                </c:pt>
                <c:pt idx="5">
                  <c:v>404</c:v>
                </c:pt>
                <c:pt idx="6">
                  <c:v>419</c:v>
                </c:pt>
                <c:pt idx="7">
                  <c:v>417</c:v>
                </c:pt>
                <c:pt idx="8">
                  <c:v>414</c:v>
                </c:pt>
                <c:pt idx="9">
                  <c:v>410</c:v>
                </c:pt>
                <c:pt idx="10">
                  <c:v>395</c:v>
                </c:pt>
                <c:pt idx="11">
                  <c:v>402</c:v>
                </c:pt>
                <c:pt idx="12">
                  <c:v>411</c:v>
                </c:pt>
                <c:pt idx="13">
                  <c:v>420</c:v>
                </c:pt>
                <c:pt idx="14">
                  <c:v>413</c:v>
                </c:pt>
                <c:pt idx="15">
                  <c:v>402</c:v>
                </c:pt>
                <c:pt idx="16">
                  <c:v>394</c:v>
                </c:pt>
                <c:pt idx="17">
                  <c:v>391</c:v>
                </c:pt>
                <c:pt idx="18">
                  <c:v>380</c:v>
                </c:pt>
                <c:pt idx="19">
                  <c:v>370</c:v>
                </c:pt>
                <c:pt idx="20">
                  <c:v>375</c:v>
                </c:pt>
                <c:pt idx="21">
                  <c:v>370</c:v>
                </c:pt>
                <c:pt idx="22">
                  <c:v>366</c:v>
                </c:pt>
                <c:pt idx="23">
                  <c:v>358</c:v>
                </c:pt>
                <c:pt idx="24">
                  <c:v>366</c:v>
                </c:pt>
                <c:pt idx="25">
                  <c:v>372</c:v>
                </c:pt>
                <c:pt idx="26">
                  <c:v>372</c:v>
                </c:pt>
                <c:pt idx="27">
                  <c:v>375</c:v>
                </c:pt>
                <c:pt idx="28">
                  <c:v>375</c:v>
                </c:pt>
                <c:pt idx="29">
                  <c:v>391</c:v>
                </c:pt>
                <c:pt idx="30">
                  <c:v>394</c:v>
                </c:pt>
                <c:pt idx="31">
                  <c:v>404</c:v>
                </c:pt>
                <c:pt idx="32">
                  <c:v>397</c:v>
                </c:pt>
                <c:pt idx="33">
                  <c:v>393</c:v>
                </c:pt>
                <c:pt idx="34">
                  <c:v>400</c:v>
                </c:pt>
                <c:pt idx="35">
                  <c:v>403</c:v>
                </c:pt>
                <c:pt idx="36">
                  <c:v>394</c:v>
                </c:pt>
                <c:pt idx="37">
                  <c:v>384</c:v>
                </c:pt>
                <c:pt idx="38">
                  <c:v>385</c:v>
                </c:pt>
                <c:pt idx="39">
                  <c:v>379</c:v>
                </c:pt>
                <c:pt idx="40">
                  <c:v>381</c:v>
                </c:pt>
                <c:pt idx="41">
                  <c:v>366</c:v>
                </c:pt>
                <c:pt idx="42">
                  <c:v>358</c:v>
                </c:pt>
                <c:pt idx="43">
                  <c:v>354</c:v>
                </c:pt>
                <c:pt idx="44">
                  <c:v>355</c:v>
                </c:pt>
                <c:pt idx="45">
                  <c:v>356</c:v>
                </c:pt>
                <c:pt idx="46">
                  <c:v>347</c:v>
                </c:pt>
                <c:pt idx="47">
                  <c:v>338</c:v>
                </c:pt>
                <c:pt idx="48">
                  <c:v>329</c:v>
                </c:pt>
                <c:pt idx="49">
                  <c:v>322</c:v>
                </c:pt>
                <c:pt idx="50">
                  <c:v>323</c:v>
                </c:pt>
                <c:pt idx="51">
                  <c:v>312</c:v>
                </c:pt>
                <c:pt idx="52">
                  <c:v>310</c:v>
                </c:pt>
                <c:pt idx="53">
                  <c:v>306</c:v>
                </c:pt>
                <c:pt idx="54">
                  <c:v>297</c:v>
                </c:pt>
                <c:pt idx="55">
                  <c:v>288</c:v>
                </c:pt>
                <c:pt idx="56">
                  <c:v>279</c:v>
                </c:pt>
                <c:pt idx="57">
                  <c:v>279</c:v>
                </c:pt>
                <c:pt idx="58">
                  <c:v>272</c:v>
                </c:pt>
                <c:pt idx="59">
                  <c:v>274</c:v>
                </c:pt>
                <c:pt idx="60">
                  <c:v>282</c:v>
                </c:pt>
                <c:pt idx="61">
                  <c:v>298</c:v>
                </c:pt>
                <c:pt idx="62">
                  <c:v>286</c:v>
                </c:pt>
                <c:pt idx="63">
                  <c:v>291</c:v>
                </c:pt>
                <c:pt idx="64">
                  <c:v>288</c:v>
                </c:pt>
                <c:pt idx="65">
                  <c:v>289</c:v>
                </c:pt>
                <c:pt idx="66">
                  <c:v>286</c:v>
                </c:pt>
                <c:pt idx="67">
                  <c:v>284</c:v>
                </c:pt>
                <c:pt idx="68">
                  <c:v>287</c:v>
                </c:pt>
                <c:pt idx="69">
                  <c:v>284</c:v>
                </c:pt>
                <c:pt idx="70">
                  <c:v>290</c:v>
                </c:pt>
                <c:pt idx="71">
                  <c:v>282</c:v>
                </c:pt>
                <c:pt idx="72">
                  <c:v>284</c:v>
                </c:pt>
                <c:pt idx="73">
                  <c:v>272</c:v>
                </c:pt>
                <c:pt idx="74">
                  <c:v>289</c:v>
                </c:pt>
                <c:pt idx="75">
                  <c:v>290</c:v>
                </c:pt>
                <c:pt idx="76">
                  <c:v>285</c:v>
                </c:pt>
                <c:pt idx="77">
                  <c:v>279</c:v>
                </c:pt>
                <c:pt idx="78">
                  <c:v>290</c:v>
                </c:pt>
                <c:pt idx="79">
                  <c:v>302</c:v>
                </c:pt>
                <c:pt idx="80">
                  <c:v>303</c:v>
                </c:pt>
                <c:pt idx="81">
                  <c:v>307</c:v>
                </c:pt>
                <c:pt idx="82">
                  <c:v>310</c:v>
                </c:pt>
                <c:pt idx="83">
                  <c:v>334</c:v>
                </c:pt>
                <c:pt idx="84">
                  <c:v>341</c:v>
                </c:pt>
                <c:pt idx="85">
                  <c:v>404</c:v>
                </c:pt>
                <c:pt idx="86">
                  <c:v>414</c:v>
                </c:pt>
                <c:pt idx="87">
                  <c:v>432</c:v>
                </c:pt>
                <c:pt idx="88">
                  <c:v>482</c:v>
                </c:pt>
                <c:pt idx="89">
                  <c:v>507</c:v>
                </c:pt>
                <c:pt idx="90">
                  <c:v>530</c:v>
                </c:pt>
                <c:pt idx="91">
                  <c:v>568</c:v>
                </c:pt>
                <c:pt idx="92">
                  <c:v>595</c:v>
                </c:pt>
                <c:pt idx="93">
                  <c:v>609</c:v>
                </c:pt>
                <c:pt idx="94">
                  <c:v>611</c:v>
                </c:pt>
                <c:pt idx="95">
                  <c:v>613</c:v>
                </c:pt>
                <c:pt idx="96">
                  <c:v>631</c:v>
                </c:pt>
                <c:pt idx="97">
                  <c:v>601</c:v>
                </c:pt>
                <c:pt idx="98">
                  <c:v>623</c:v>
                </c:pt>
                <c:pt idx="99">
                  <c:v>627</c:v>
                </c:pt>
                <c:pt idx="100">
                  <c:v>602</c:v>
                </c:pt>
                <c:pt idx="101">
                  <c:v>610</c:v>
                </c:pt>
                <c:pt idx="102">
                  <c:v>610</c:v>
                </c:pt>
              </c:numCache>
            </c:numRef>
          </c:val>
          <c:smooth val="0"/>
          <c:extLst>
            <c:ext xmlns:c16="http://schemas.microsoft.com/office/drawing/2014/chart" uri="{C3380CC4-5D6E-409C-BE32-E72D297353CC}">
              <c16:uniqueId val="{00000001-8B38-49BF-AEA5-47193335D604}"/>
            </c:ext>
          </c:extLst>
        </c:ser>
        <c:dLbls>
          <c:showLegendKey val="0"/>
          <c:showVal val="0"/>
          <c:showCatName val="0"/>
          <c:showSerName val="0"/>
          <c:showPercent val="0"/>
          <c:showBubbleSize val="0"/>
        </c:dLbls>
        <c:marker val="1"/>
        <c:smooth val="0"/>
        <c:axId val="849425928"/>
        <c:axId val="849423048"/>
      </c:lineChart>
      <c:dateAx>
        <c:axId val="448975560"/>
        <c:scaling>
          <c:orientation val="minMax"/>
        </c:scaling>
        <c:delete val="0"/>
        <c:axPos val="b"/>
        <c:numFmt formatCode="mmm\ yyyy" sourceLinked="0"/>
        <c:majorTickMark val="none"/>
        <c:minorTickMark val="none"/>
        <c:tickLblPos val="low"/>
        <c:spPr>
          <a:ln w="15875">
            <a:solidFill>
              <a:sysClr val="window" lastClr="FFFFFF">
                <a:lumMod val="85000"/>
              </a:sysClr>
            </a:solidFill>
          </a:ln>
        </c:spPr>
        <c:txPr>
          <a:bodyPr rot="-5400000" vert="horz"/>
          <a:lstStyle/>
          <a:p>
            <a:pPr>
              <a:defRPr/>
            </a:pPr>
            <a:endParaRPr lang="de-DE"/>
          </a:p>
        </c:txPr>
        <c:crossAx val="448980264"/>
        <c:crosses val="autoZero"/>
        <c:auto val="0"/>
        <c:lblOffset val="100"/>
        <c:baseTimeUnit val="months"/>
        <c:majorUnit val="6"/>
        <c:majorTimeUnit val="months"/>
      </c:dateAx>
      <c:valAx>
        <c:axId val="448980264"/>
        <c:scaling>
          <c:orientation val="minMax"/>
          <c:max val="140"/>
        </c:scaling>
        <c:delete val="0"/>
        <c:axPos val="l"/>
        <c:majorGridlines>
          <c:spPr>
            <a:ln w="11958">
              <a:solidFill>
                <a:schemeClr val="bg1">
                  <a:lumMod val="85000"/>
                </a:schemeClr>
              </a:solidFill>
              <a:prstDash val="solid"/>
            </a:ln>
          </c:spPr>
        </c:majorGridlines>
        <c:title>
          <c:tx>
            <c:rich>
              <a:bodyPr/>
              <a:lstStyle/>
              <a:p>
                <a:pPr>
                  <a:defRPr/>
                </a:pPr>
                <a:r>
                  <a:rPr lang="de-DE"/>
                  <a:t>Eröffnete</a:t>
                </a:r>
                <a:r>
                  <a:rPr lang="de-DE" baseline="0"/>
                  <a:t> Insolvenzen pro Monat</a:t>
                </a:r>
                <a:endParaRPr lang="de-DE"/>
              </a:p>
            </c:rich>
          </c:tx>
          <c:layout>
            <c:manualLayout>
              <c:xMode val="edge"/>
              <c:yMode val="edge"/>
              <c:x val="8.0827757801951068E-3"/>
              <c:y val="0.19978427419354836"/>
            </c:manualLayout>
          </c:layout>
          <c:overlay val="0"/>
        </c:title>
        <c:numFmt formatCode="#,##0" sourceLinked="0"/>
        <c:majorTickMark val="out"/>
        <c:minorTickMark val="none"/>
        <c:tickLblPos val="nextTo"/>
        <c:spPr>
          <a:ln w="8969">
            <a:noFill/>
          </a:ln>
        </c:spPr>
        <c:txPr>
          <a:bodyPr rot="0" vert="horz"/>
          <a:lstStyle/>
          <a:p>
            <a:pPr>
              <a:defRPr/>
            </a:pPr>
            <a:endParaRPr lang="de-DE"/>
          </a:p>
        </c:txPr>
        <c:crossAx val="448975560"/>
        <c:crosses val="autoZero"/>
        <c:crossBetween val="between"/>
      </c:valAx>
      <c:valAx>
        <c:axId val="849423048"/>
        <c:scaling>
          <c:orientation val="minMax"/>
        </c:scaling>
        <c:delete val="0"/>
        <c:axPos val="r"/>
        <c:title>
          <c:tx>
            <c:rich>
              <a:bodyPr/>
              <a:lstStyle/>
              <a:p>
                <a:pPr>
                  <a:defRPr/>
                </a:pPr>
                <a:r>
                  <a:rPr lang="de-DE"/>
                  <a:t>Eröffnete</a:t>
                </a:r>
                <a:r>
                  <a:rPr lang="de-DE" baseline="0"/>
                  <a:t> Insolvenzen, letzte 12 Monate rollierend</a:t>
                </a:r>
                <a:endParaRPr lang="de-DE"/>
              </a:p>
            </c:rich>
          </c:tx>
          <c:layout>
            <c:manualLayout>
              <c:xMode val="edge"/>
              <c:yMode val="edge"/>
              <c:x val="0.96531791907514453"/>
              <c:y val="8.7720878136200719E-2"/>
            </c:manualLayout>
          </c:layout>
          <c:overlay val="0"/>
        </c:title>
        <c:numFmt formatCode="General" sourceLinked="1"/>
        <c:majorTickMark val="out"/>
        <c:minorTickMark val="none"/>
        <c:tickLblPos val="nextTo"/>
        <c:spPr>
          <a:ln>
            <a:noFill/>
          </a:ln>
        </c:spPr>
        <c:crossAx val="849425928"/>
        <c:crosses val="max"/>
        <c:crossBetween val="between"/>
      </c:valAx>
      <c:dateAx>
        <c:axId val="849425928"/>
        <c:scaling>
          <c:orientation val="minMax"/>
        </c:scaling>
        <c:delete val="1"/>
        <c:axPos val="b"/>
        <c:numFmt formatCode="[$-407]mmm\ yy;@" sourceLinked="1"/>
        <c:majorTickMark val="out"/>
        <c:minorTickMark val="none"/>
        <c:tickLblPos val="nextTo"/>
        <c:crossAx val="849423048"/>
        <c:crosses val="autoZero"/>
        <c:auto val="1"/>
        <c:lblOffset val="100"/>
        <c:baseTimeUnit val="months"/>
      </c:dateAx>
      <c:spPr>
        <a:noFill/>
        <a:ln w="23917">
          <a:noFill/>
        </a:ln>
      </c:spPr>
    </c:plotArea>
    <c:legend>
      <c:legendPos val="r"/>
      <c:layout>
        <c:manualLayout>
          <c:xMode val="edge"/>
          <c:yMode val="edge"/>
          <c:x val="0.15783123207864916"/>
          <c:y val="5.4632616487455266E-3"/>
          <c:w val="0.83060807427973238"/>
          <c:h val="8.7214157706093184E-2"/>
        </c:manualLayout>
      </c:layout>
      <c:overlay val="0"/>
    </c:legend>
    <c:plotVisOnly val="1"/>
    <c:dispBlanksAs val="gap"/>
    <c:showDLblsOverMax val="0"/>
  </c:chart>
  <c:spPr>
    <a:noFill/>
    <a:ln>
      <a:noFill/>
    </a:ln>
  </c:spPr>
  <c:txPr>
    <a:bodyPr/>
    <a:lstStyle/>
    <a:p>
      <a:pPr>
        <a:defRPr sz="1200" b="0" i="0" u="none" strike="noStrike" baseline="0">
          <a:solidFill>
            <a:sysClr val="windowText" lastClr="000000"/>
          </a:solidFill>
          <a:latin typeface="Arial" panose="020B0604020202020204" pitchFamily="34" charset="0"/>
          <a:ea typeface="Arial"/>
          <a:cs typeface="Arial" panose="020B0604020202020204" pitchFamily="34" charset="0"/>
        </a:defRPr>
      </a:pPr>
      <a:endParaRPr lang="de-DE"/>
    </a:p>
  </c:txPr>
  <c:printSettings>
    <c:headerFooter/>
    <c:pageMargins b="0.78740157499999996" l="0.70000000000000062" r="0.70000000000000062" t="0.78740157499999996" header="0.30000000000000032" footer="0.30000000000000032"/>
    <c:pageSetup/>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7974786436789474E-2"/>
          <c:y val="0.10479085995141391"/>
          <c:w val="0.77899109432130231"/>
          <c:h val="0.66089833555972655"/>
        </c:manualLayout>
      </c:layout>
      <c:barChart>
        <c:barDir val="col"/>
        <c:grouping val="clustered"/>
        <c:varyColors val="0"/>
        <c:ser>
          <c:idx val="0"/>
          <c:order val="0"/>
          <c:tx>
            <c:strRef>
              <c:f>'Abb_Graph 3'!$E$38</c:f>
              <c:strCache>
                <c:ptCount val="1"/>
                <c:pt idx="0">
                  <c:v>Insolvencies opened per month (left axis)</c:v>
                </c:pt>
              </c:strCache>
            </c:strRef>
          </c:tx>
          <c:spPr>
            <a:solidFill>
              <a:srgbClr val="B5C8B9"/>
            </a:solidFill>
            <a:ln>
              <a:noFill/>
            </a:ln>
          </c:spPr>
          <c:invertIfNegative val="0"/>
          <c:cat>
            <c:numRef>
              <c:f>'Abb_Graph 3'!$D$39:$D$141</c:f>
              <c:numCache>
                <mc:AlternateContent xmlns:mc="http://schemas.openxmlformats.org/markup-compatibility/2006">
                  <mc:Choice Requires="c16r2">
                    <c16r2:formatcode2>[$-en-EN]mmm\ yy;@</c16r2:formatcode2>
                  </mc:Choice>
                  <mc:Fallback>
                    <c:formatCode>[$]mmm\ yy;@</c:formatCode>
                  </mc:Fallback>
                </mc:AlternateContent>
                <c:ptCount val="103"/>
                <c:pt idx="0">
                  <c:v>42430</c:v>
                </c:pt>
                <c:pt idx="1">
                  <c:v>42461</c:v>
                </c:pt>
                <c:pt idx="2">
                  <c:v>42491</c:v>
                </c:pt>
                <c:pt idx="3">
                  <c:v>42522</c:v>
                </c:pt>
                <c:pt idx="4">
                  <c:v>42552</c:v>
                </c:pt>
                <c:pt idx="5">
                  <c:v>42583</c:v>
                </c:pt>
                <c:pt idx="6">
                  <c:v>42614</c:v>
                </c:pt>
                <c:pt idx="7">
                  <c:v>42644</c:v>
                </c:pt>
                <c:pt idx="8">
                  <c:v>42675</c:v>
                </c:pt>
                <c:pt idx="9">
                  <c:v>42705</c:v>
                </c:pt>
                <c:pt idx="10">
                  <c:v>42736</c:v>
                </c:pt>
                <c:pt idx="11">
                  <c:v>42767</c:v>
                </c:pt>
                <c:pt idx="12">
                  <c:v>42795</c:v>
                </c:pt>
                <c:pt idx="13">
                  <c:v>42826</c:v>
                </c:pt>
                <c:pt idx="14">
                  <c:v>42856</c:v>
                </c:pt>
                <c:pt idx="15">
                  <c:v>42887</c:v>
                </c:pt>
                <c:pt idx="16">
                  <c:v>42917</c:v>
                </c:pt>
                <c:pt idx="17">
                  <c:v>42948</c:v>
                </c:pt>
                <c:pt idx="18">
                  <c:v>42979</c:v>
                </c:pt>
                <c:pt idx="19">
                  <c:v>43009</c:v>
                </c:pt>
                <c:pt idx="20">
                  <c:v>43040</c:v>
                </c:pt>
                <c:pt idx="21">
                  <c:v>43070</c:v>
                </c:pt>
                <c:pt idx="22">
                  <c:v>43101</c:v>
                </c:pt>
                <c:pt idx="23">
                  <c:v>43132</c:v>
                </c:pt>
                <c:pt idx="24">
                  <c:v>43160</c:v>
                </c:pt>
                <c:pt idx="25">
                  <c:v>43191</c:v>
                </c:pt>
                <c:pt idx="26">
                  <c:v>43221</c:v>
                </c:pt>
                <c:pt idx="27">
                  <c:v>43252</c:v>
                </c:pt>
                <c:pt idx="28">
                  <c:v>43282</c:v>
                </c:pt>
                <c:pt idx="29">
                  <c:v>43313</c:v>
                </c:pt>
                <c:pt idx="30">
                  <c:v>43344</c:v>
                </c:pt>
                <c:pt idx="31">
                  <c:v>43374</c:v>
                </c:pt>
                <c:pt idx="32">
                  <c:v>43405</c:v>
                </c:pt>
                <c:pt idx="33">
                  <c:v>43435</c:v>
                </c:pt>
                <c:pt idx="34">
                  <c:v>43466</c:v>
                </c:pt>
                <c:pt idx="35">
                  <c:v>43497</c:v>
                </c:pt>
                <c:pt idx="36">
                  <c:v>43525</c:v>
                </c:pt>
                <c:pt idx="37">
                  <c:v>43556</c:v>
                </c:pt>
                <c:pt idx="38">
                  <c:v>43586</c:v>
                </c:pt>
                <c:pt idx="39">
                  <c:v>43617</c:v>
                </c:pt>
                <c:pt idx="40">
                  <c:v>43647</c:v>
                </c:pt>
                <c:pt idx="41">
                  <c:v>43678</c:v>
                </c:pt>
                <c:pt idx="42">
                  <c:v>43709</c:v>
                </c:pt>
                <c:pt idx="43">
                  <c:v>43739</c:v>
                </c:pt>
                <c:pt idx="44">
                  <c:v>43770</c:v>
                </c:pt>
                <c:pt idx="45">
                  <c:v>43800</c:v>
                </c:pt>
                <c:pt idx="46">
                  <c:v>43831</c:v>
                </c:pt>
                <c:pt idx="47">
                  <c:v>43862</c:v>
                </c:pt>
                <c:pt idx="48">
                  <c:v>43891</c:v>
                </c:pt>
                <c:pt idx="49">
                  <c:v>43922</c:v>
                </c:pt>
                <c:pt idx="50">
                  <c:v>43952</c:v>
                </c:pt>
                <c:pt idx="51">
                  <c:v>43983</c:v>
                </c:pt>
                <c:pt idx="52">
                  <c:v>44013</c:v>
                </c:pt>
                <c:pt idx="53">
                  <c:v>44044</c:v>
                </c:pt>
                <c:pt idx="54">
                  <c:v>44075</c:v>
                </c:pt>
                <c:pt idx="55">
                  <c:v>44105</c:v>
                </c:pt>
                <c:pt idx="56">
                  <c:v>44136</c:v>
                </c:pt>
                <c:pt idx="57">
                  <c:v>44166</c:v>
                </c:pt>
                <c:pt idx="58">
                  <c:v>44197</c:v>
                </c:pt>
                <c:pt idx="59">
                  <c:v>44228</c:v>
                </c:pt>
                <c:pt idx="60">
                  <c:v>44256</c:v>
                </c:pt>
                <c:pt idx="61">
                  <c:v>44287</c:v>
                </c:pt>
                <c:pt idx="62">
                  <c:v>44317</c:v>
                </c:pt>
                <c:pt idx="63">
                  <c:v>44348</c:v>
                </c:pt>
                <c:pt idx="64">
                  <c:v>44378</c:v>
                </c:pt>
                <c:pt idx="65">
                  <c:v>44409</c:v>
                </c:pt>
                <c:pt idx="66">
                  <c:v>44440</c:v>
                </c:pt>
                <c:pt idx="67">
                  <c:v>44470</c:v>
                </c:pt>
                <c:pt idx="68">
                  <c:v>44501</c:v>
                </c:pt>
                <c:pt idx="69">
                  <c:v>44531</c:v>
                </c:pt>
                <c:pt idx="70">
                  <c:v>44562</c:v>
                </c:pt>
                <c:pt idx="71">
                  <c:v>44593</c:v>
                </c:pt>
                <c:pt idx="72">
                  <c:v>44621</c:v>
                </c:pt>
                <c:pt idx="73">
                  <c:v>44652</c:v>
                </c:pt>
                <c:pt idx="74">
                  <c:v>44682</c:v>
                </c:pt>
                <c:pt idx="75">
                  <c:v>44713</c:v>
                </c:pt>
                <c:pt idx="76">
                  <c:v>44743</c:v>
                </c:pt>
                <c:pt idx="77">
                  <c:v>44774</c:v>
                </c:pt>
                <c:pt idx="78">
                  <c:v>44805</c:v>
                </c:pt>
                <c:pt idx="79">
                  <c:v>44835</c:v>
                </c:pt>
                <c:pt idx="80">
                  <c:v>44866</c:v>
                </c:pt>
                <c:pt idx="81">
                  <c:v>44896</c:v>
                </c:pt>
                <c:pt idx="82">
                  <c:v>44927</c:v>
                </c:pt>
                <c:pt idx="83">
                  <c:v>44958</c:v>
                </c:pt>
                <c:pt idx="84">
                  <c:v>44986</c:v>
                </c:pt>
                <c:pt idx="85">
                  <c:v>45017</c:v>
                </c:pt>
                <c:pt idx="86">
                  <c:v>45047</c:v>
                </c:pt>
                <c:pt idx="87">
                  <c:v>45078</c:v>
                </c:pt>
                <c:pt idx="88">
                  <c:v>45108</c:v>
                </c:pt>
                <c:pt idx="89">
                  <c:v>45139</c:v>
                </c:pt>
                <c:pt idx="90">
                  <c:v>45170</c:v>
                </c:pt>
                <c:pt idx="91">
                  <c:v>45200</c:v>
                </c:pt>
                <c:pt idx="92">
                  <c:v>45231</c:v>
                </c:pt>
                <c:pt idx="93">
                  <c:v>45261</c:v>
                </c:pt>
                <c:pt idx="94">
                  <c:v>45292</c:v>
                </c:pt>
                <c:pt idx="95">
                  <c:v>45323</c:v>
                </c:pt>
                <c:pt idx="96">
                  <c:v>45352</c:v>
                </c:pt>
                <c:pt idx="97">
                  <c:v>45383</c:v>
                </c:pt>
                <c:pt idx="98">
                  <c:v>45413</c:v>
                </c:pt>
                <c:pt idx="99">
                  <c:v>45444</c:v>
                </c:pt>
                <c:pt idx="100">
                  <c:v>45474</c:v>
                </c:pt>
                <c:pt idx="101">
                  <c:v>45505</c:v>
                </c:pt>
                <c:pt idx="102">
                  <c:v>45536</c:v>
                </c:pt>
              </c:numCache>
            </c:numRef>
          </c:cat>
          <c:val>
            <c:numRef>
              <c:f>'Abb_Graph 3'!$E$39:$E$141</c:f>
              <c:numCache>
                <c:formatCode>General</c:formatCode>
                <c:ptCount val="103"/>
                <c:pt idx="0">
                  <c:v>22</c:v>
                </c:pt>
                <c:pt idx="1">
                  <c:v>29</c:v>
                </c:pt>
                <c:pt idx="2">
                  <c:v>29</c:v>
                </c:pt>
                <c:pt idx="3">
                  <c:v>42</c:v>
                </c:pt>
                <c:pt idx="4">
                  <c:v>37</c:v>
                </c:pt>
                <c:pt idx="5">
                  <c:v>29</c:v>
                </c:pt>
                <c:pt idx="6">
                  <c:v>44</c:v>
                </c:pt>
                <c:pt idx="7">
                  <c:v>37</c:v>
                </c:pt>
                <c:pt idx="8">
                  <c:v>27</c:v>
                </c:pt>
                <c:pt idx="9">
                  <c:v>39</c:v>
                </c:pt>
                <c:pt idx="10">
                  <c:v>31</c:v>
                </c:pt>
                <c:pt idx="11">
                  <c:v>36</c:v>
                </c:pt>
                <c:pt idx="12">
                  <c:v>31</c:v>
                </c:pt>
                <c:pt idx="13">
                  <c:v>38</c:v>
                </c:pt>
                <c:pt idx="14">
                  <c:v>22</c:v>
                </c:pt>
                <c:pt idx="15">
                  <c:v>31</c:v>
                </c:pt>
                <c:pt idx="16">
                  <c:v>29</c:v>
                </c:pt>
                <c:pt idx="17">
                  <c:v>26</c:v>
                </c:pt>
                <c:pt idx="18">
                  <c:v>33</c:v>
                </c:pt>
                <c:pt idx="19">
                  <c:v>27</c:v>
                </c:pt>
                <c:pt idx="20">
                  <c:v>32</c:v>
                </c:pt>
                <c:pt idx="21">
                  <c:v>34</c:v>
                </c:pt>
                <c:pt idx="22">
                  <c:v>27</c:v>
                </c:pt>
                <c:pt idx="23">
                  <c:v>28</c:v>
                </c:pt>
                <c:pt idx="24">
                  <c:v>39</c:v>
                </c:pt>
                <c:pt idx="25">
                  <c:v>44</c:v>
                </c:pt>
                <c:pt idx="26">
                  <c:v>22</c:v>
                </c:pt>
                <c:pt idx="27">
                  <c:v>34</c:v>
                </c:pt>
                <c:pt idx="28">
                  <c:v>29</c:v>
                </c:pt>
                <c:pt idx="29">
                  <c:v>42</c:v>
                </c:pt>
                <c:pt idx="30">
                  <c:v>36</c:v>
                </c:pt>
                <c:pt idx="31">
                  <c:v>37</c:v>
                </c:pt>
                <c:pt idx="32">
                  <c:v>25</c:v>
                </c:pt>
                <c:pt idx="33">
                  <c:v>30</c:v>
                </c:pt>
                <c:pt idx="34">
                  <c:v>34</c:v>
                </c:pt>
                <c:pt idx="35">
                  <c:v>31</c:v>
                </c:pt>
                <c:pt idx="36">
                  <c:v>30</c:v>
                </c:pt>
                <c:pt idx="37">
                  <c:v>34</c:v>
                </c:pt>
                <c:pt idx="38">
                  <c:v>23</c:v>
                </c:pt>
                <c:pt idx="39">
                  <c:v>28</c:v>
                </c:pt>
                <c:pt idx="40">
                  <c:v>31</c:v>
                </c:pt>
                <c:pt idx="41">
                  <c:v>27</c:v>
                </c:pt>
                <c:pt idx="42">
                  <c:v>28</c:v>
                </c:pt>
                <c:pt idx="43">
                  <c:v>33</c:v>
                </c:pt>
                <c:pt idx="44">
                  <c:v>26</c:v>
                </c:pt>
                <c:pt idx="45">
                  <c:v>31</c:v>
                </c:pt>
                <c:pt idx="46">
                  <c:v>25</c:v>
                </c:pt>
                <c:pt idx="47">
                  <c:v>22</c:v>
                </c:pt>
                <c:pt idx="48">
                  <c:v>21</c:v>
                </c:pt>
                <c:pt idx="49">
                  <c:v>27</c:v>
                </c:pt>
                <c:pt idx="50">
                  <c:v>24</c:v>
                </c:pt>
                <c:pt idx="51">
                  <c:v>17</c:v>
                </c:pt>
                <c:pt idx="52">
                  <c:v>29</c:v>
                </c:pt>
                <c:pt idx="53">
                  <c:v>23</c:v>
                </c:pt>
                <c:pt idx="54">
                  <c:v>19</c:v>
                </c:pt>
                <c:pt idx="55">
                  <c:v>24</c:v>
                </c:pt>
                <c:pt idx="56">
                  <c:v>17</c:v>
                </c:pt>
                <c:pt idx="57">
                  <c:v>31</c:v>
                </c:pt>
                <c:pt idx="58">
                  <c:v>18</c:v>
                </c:pt>
                <c:pt idx="59">
                  <c:v>24</c:v>
                </c:pt>
                <c:pt idx="60">
                  <c:v>29</c:v>
                </c:pt>
                <c:pt idx="61">
                  <c:v>43</c:v>
                </c:pt>
                <c:pt idx="62">
                  <c:v>12</c:v>
                </c:pt>
                <c:pt idx="63">
                  <c:v>22</c:v>
                </c:pt>
                <c:pt idx="64">
                  <c:v>26</c:v>
                </c:pt>
                <c:pt idx="65">
                  <c:v>24</c:v>
                </c:pt>
                <c:pt idx="66">
                  <c:v>16</c:v>
                </c:pt>
                <c:pt idx="67">
                  <c:v>22</c:v>
                </c:pt>
                <c:pt idx="68">
                  <c:v>20</c:v>
                </c:pt>
                <c:pt idx="69">
                  <c:v>28</c:v>
                </c:pt>
                <c:pt idx="70">
                  <c:v>24</c:v>
                </c:pt>
                <c:pt idx="71">
                  <c:v>16</c:v>
                </c:pt>
                <c:pt idx="72">
                  <c:v>31</c:v>
                </c:pt>
                <c:pt idx="73">
                  <c:v>31</c:v>
                </c:pt>
                <c:pt idx="74">
                  <c:v>29</c:v>
                </c:pt>
                <c:pt idx="75">
                  <c:v>23</c:v>
                </c:pt>
                <c:pt idx="76">
                  <c:v>21</c:v>
                </c:pt>
                <c:pt idx="77">
                  <c:v>18</c:v>
                </c:pt>
                <c:pt idx="78">
                  <c:v>27</c:v>
                </c:pt>
                <c:pt idx="79">
                  <c:v>34</c:v>
                </c:pt>
                <c:pt idx="80">
                  <c:v>21</c:v>
                </c:pt>
                <c:pt idx="81">
                  <c:v>32</c:v>
                </c:pt>
                <c:pt idx="82">
                  <c:v>27</c:v>
                </c:pt>
                <c:pt idx="83">
                  <c:v>40</c:v>
                </c:pt>
                <c:pt idx="84">
                  <c:v>38</c:v>
                </c:pt>
                <c:pt idx="85">
                  <c:v>94</c:v>
                </c:pt>
                <c:pt idx="86">
                  <c:v>39</c:v>
                </c:pt>
                <c:pt idx="87">
                  <c:v>41</c:v>
                </c:pt>
                <c:pt idx="88">
                  <c:v>71</c:v>
                </c:pt>
                <c:pt idx="89">
                  <c:v>43</c:v>
                </c:pt>
                <c:pt idx="90">
                  <c:v>50</c:v>
                </c:pt>
                <c:pt idx="91">
                  <c:v>72</c:v>
                </c:pt>
                <c:pt idx="92">
                  <c:v>48</c:v>
                </c:pt>
                <c:pt idx="93">
                  <c:v>46</c:v>
                </c:pt>
                <c:pt idx="94">
                  <c:v>29</c:v>
                </c:pt>
                <c:pt idx="95">
                  <c:v>42</c:v>
                </c:pt>
                <c:pt idx="96">
                  <c:v>56</c:v>
                </c:pt>
                <c:pt idx="97">
                  <c:v>64</c:v>
                </c:pt>
                <c:pt idx="98">
                  <c:v>61</c:v>
                </c:pt>
                <c:pt idx="99">
                  <c:v>45</c:v>
                </c:pt>
                <c:pt idx="100">
                  <c:v>46</c:v>
                </c:pt>
                <c:pt idx="101">
                  <c:v>51</c:v>
                </c:pt>
                <c:pt idx="102">
                  <c:v>50</c:v>
                </c:pt>
              </c:numCache>
            </c:numRef>
          </c:val>
          <c:extLst>
            <c:ext xmlns:c16="http://schemas.microsoft.com/office/drawing/2014/chart" uri="{C3380CC4-5D6E-409C-BE32-E72D297353CC}">
              <c16:uniqueId val="{00000000-A392-4CFB-8AC1-59B4C2FB9CEB}"/>
            </c:ext>
          </c:extLst>
        </c:ser>
        <c:dLbls>
          <c:showLegendKey val="0"/>
          <c:showVal val="0"/>
          <c:showCatName val="0"/>
          <c:showSerName val="0"/>
          <c:showPercent val="0"/>
          <c:showBubbleSize val="0"/>
        </c:dLbls>
        <c:gapWidth val="150"/>
        <c:axId val="448975560"/>
        <c:axId val="448980264"/>
      </c:barChart>
      <c:lineChart>
        <c:grouping val="standard"/>
        <c:varyColors val="0"/>
        <c:ser>
          <c:idx val="1"/>
          <c:order val="1"/>
          <c:tx>
            <c:strRef>
              <c:f>'Abb_Graph 3'!$F$38</c:f>
              <c:strCache>
                <c:ptCount val="1"/>
                <c:pt idx="0">
                  <c:v>Insolvencies, past 12 months rolling (right axis)</c:v>
                </c:pt>
              </c:strCache>
            </c:strRef>
          </c:tx>
          <c:spPr>
            <a:ln w="38100">
              <a:solidFill>
                <a:srgbClr val="EEAB89"/>
              </a:solidFill>
            </a:ln>
          </c:spPr>
          <c:marker>
            <c:symbol val="none"/>
          </c:marker>
          <c:cat>
            <c:numRef>
              <c:f>'Abb_Graph 3'!$D$39:$D$141</c:f>
              <c:numCache>
                <mc:AlternateContent xmlns:mc="http://schemas.openxmlformats.org/markup-compatibility/2006">
                  <mc:Choice Requires="c16r2">
                    <c16r2:formatcode2>[$-en-EN]mmm\ yy;@</c16r2:formatcode2>
                  </mc:Choice>
                  <mc:Fallback>
                    <c:formatCode>[$]mmm\ yy;@</c:formatCode>
                  </mc:Fallback>
                </mc:AlternateContent>
                <c:ptCount val="103"/>
                <c:pt idx="0">
                  <c:v>42430</c:v>
                </c:pt>
                <c:pt idx="1">
                  <c:v>42461</c:v>
                </c:pt>
                <c:pt idx="2">
                  <c:v>42491</c:v>
                </c:pt>
                <c:pt idx="3">
                  <c:v>42522</c:v>
                </c:pt>
                <c:pt idx="4">
                  <c:v>42552</c:v>
                </c:pt>
                <c:pt idx="5">
                  <c:v>42583</c:v>
                </c:pt>
                <c:pt idx="6">
                  <c:v>42614</c:v>
                </c:pt>
                <c:pt idx="7">
                  <c:v>42644</c:v>
                </c:pt>
                <c:pt idx="8">
                  <c:v>42675</c:v>
                </c:pt>
                <c:pt idx="9">
                  <c:v>42705</c:v>
                </c:pt>
                <c:pt idx="10">
                  <c:v>42736</c:v>
                </c:pt>
                <c:pt idx="11">
                  <c:v>42767</c:v>
                </c:pt>
                <c:pt idx="12">
                  <c:v>42795</c:v>
                </c:pt>
                <c:pt idx="13">
                  <c:v>42826</c:v>
                </c:pt>
                <c:pt idx="14">
                  <c:v>42856</c:v>
                </c:pt>
                <c:pt idx="15">
                  <c:v>42887</c:v>
                </c:pt>
                <c:pt idx="16">
                  <c:v>42917</c:v>
                </c:pt>
                <c:pt idx="17">
                  <c:v>42948</c:v>
                </c:pt>
                <c:pt idx="18">
                  <c:v>42979</c:v>
                </c:pt>
                <c:pt idx="19">
                  <c:v>43009</c:v>
                </c:pt>
                <c:pt idx="20">
                  <c:v>43040</c:v>
                </c:pt>
                <c:pt idx="21">
                  <c:v>43070</c:v>
                </c:pt>
                <c:pt idx="22">
                  <c:v>43101</c:v>
                </c:pt>
                <c:pt idx="23">
                  <c:v>43132</c:v>
                </c:pt>
                <c:pt idx="24">
                  <c:v>43160</c:v>
                </c:pt>
                <c:pt idx="25">
                  <c:v>43191</c:v>
                </c:pt>
                <c:pt idx="26">
                  <c:v>43221</c:v>
                </c:pt>
                <c:pt idx="27">
                  <c:v>43252</c:v>
                </c:pt>
                <c:pt idx="28">
                  <c:v>43282</c:v>
                </c:pt>
                <c:pt idx="29">
                  <c:v>43313</c:v>
                </c:pt>
                <c:pt idx="30">
                  <c:v>43344</c:v>
                </c:pt>
                <c:pt idx="31">
                  <c:v>43374</c:v>
                </c:pt>
                <c:pt idx="32">
                  <c:v>43405</c:v>
                </c:pt>
                <c:pt idx="33">
                  <c:v>43435</c:v>
                </c:pt>
                <c:pt idx="34">
                  <c:v>43466</c:v>
                </c:pt>
                <c:pt idx="35">
                  <c:v>43497</c:v>
                </c:pt>
                <c:pt idx="36">
                  <c:v>43525</c:v>
                </c:pt>
                <c:pt idx="37">
                  <c:v>43556</c:v>
                </c:pt>
                <c:pt idx="38">
                  <c:v>43586</c:v>
                </c:pt>
                <c:pt idx="39">
                  <c:v>43617</c:v>
                </c:pt>
                <c:pt idx="40">
                  <c:v>43647</c:v>
                </c:pt>
                <c:pt idx="41">
                  <c:v>43678</c:v>
                </c:pt>
                <c:pt idx="42">
                  <c:v>43709</c:v>
                </c:pt>
                <c:pt idx="43">
                  <c:v>43739</c:v>
                </c:pt>
                <c:pt idx="44">
                  <c:v>43770</c:v>
                </c:pt>
                <c:pt idx="45">
                  <c:v>43800</c:v>
                </c:pt>
                <c:pt idx="46">
                  <c:v>43831</c:v>
                </c:pt>
                <c:pt idx="47">
                  <c:v>43862</c:v>
                </c:pt>
                <c:pt idx="48">
                  <c:v>43891</c:v>
                </c:pt>
                <c:pt idx="49">
                  <c:v>43922</c:v>
                </c:pt>
                <c:pt idx="50">
                  <c:v>43952</c:v>
                </c:pt>
                <c:pt idx="51">
                  <c:v>43983</c:v>
                </c:pt>
                <c:pt idx="52">
                  <c:v>44013</c:v>
                </c:pt>
                <c:pt idx="53">
                  <c:v>44044</c:v>
                </c:pt>
                <c:pt idx="54">
                  <c:v>44075</c:v>
                </c:pt>
                <c:pt idx="55">
                  <c:v>44105</c:v>
                </c:pt>
                <c:pt idx="56">
                  <c:v>44136</c:v>
                </c:pt>
                <c:pt idx="57">
                  <c:v>44166</c:v>
                </c:pt>
                <c:pt idx="58">
                  <c:v>44197</c:v>
                </c:pt>
                <c:pt idx="59">
                  <c:v>44228</c:v>
                </c:pt>
                <c:pt idx="60">
                  <c:v>44256</c:v>
                </c:pt>
                <c:pt idx="61">
                  <c:v>44287</c:v>
                </c:pt>
                <c:pt idx="62">
                  <c:v>44317</c:v>
                </c:pt>
                <c:pt idx="63">
                  <c:v>44348</c:v>
                </c:pt>
                <c:pt idx="64">
                  <c:v>44378</c:v>
                </c:pt>
                <c:pt idx="65">
                  <c:v>44409</c:v>
                </c:pt>
                <c:pt idx="66">
                  <c:v>44440</c:v>
                </c:pt>
                <c:pt idx="67">
                  <c:v>44470</c:v>
                </c:pt>
                <c:pt idx="68">
                  <c:v>44501</c:v>
                </c:pt>
                <c:pt idx="69">
                  <c:v>44531</c:v>
                </c:pt>
                <c:pt idx="70">
                  <c:v>44562</c:v>
                </c:pt>
                <c:pt idx="71">
                  <c:v>44593</c:v>
                </c:pt>
                <c:pt idx="72">
                  <c:v>44621</c:v>
                </c:pt>
                <c:pt idx="73">
                  <c:v>44652</c:v>
                </c:pt>
                <c:pt idx="74">
                  <c:v>44682</c:v>
                </c:pt>
                <c:pt idx="75">
                  <c:v>44713</c:v>
                </c:pt>
                <c:pt idx="76">
                  <c:v>44743</c:v>
                </c:pt>
                <c:pt idx="77">
                  <c:v>44774</c:v>
                </c:pt>
                <c:pt idx="78">
                  <c:v>44805</c:v>
                </c:pt>
                <c:pt idx="79">
                  <c:v>44835</c:v>
                </c:pt>
                <c:pt idx="80">
                  <c:v>44866</c:v>
                </c:pt>
                <c:pt idx="81">
                  <c:v>44896</c:v>
                </c:pt>
                <c:pt idx="82">
                  <c:v>44927</c:v>
                </c:pt>
                <c:pt idx="83">
                  <c:v>44958</c:v>
                </c:pt>
                <c:pt idx="84">
                  <c:v>44986</c:v>
                </c:pt>
                <c:pt idx="85">
                  <c:v>45017</c:v>
                </c:pt>
                <c:pt idx="86">
                  <c:v>45047</c:v>
                </c:pt>
                <c:pt idx="87">
                  <c:v>45078</c:v>
                </c:pt>
                <c:pt idx="88">
                  <c:v>45108</c:v>
                </c:pt>
                <c:pt idx="89">
                  <c:v>45139</c:v>
                </c:pt>
                <c:pt idx="90">
                  <c:v>45170</c:v>
                </c:pt>
                <c:pt idx="91">
                  <c:v>45200</c:v>
                </c:pt>
                <c:pt idx="92">
                  <c:v>45231</c:v>
                </c:pt>
                <c:pt idx="93">
                  <c:v>45261</c:v>
                </c:pt>
                <c:pt idx="94">
                  <c:v>45292</c:v>
                </c:pt>
                <c:pt idx="95">
                  <c:v>45323</c:v>
                </c:pt>
                <c:pt idx="96">
                  <c:v>45352</c:v>
                </c:pt>
                <c:pt idx="97">
                  <c:v>45383</c:v>
                </c:pt>
                <c:pt idx="98">
                  <c:v>45413</c:v>
                </c:pt>
                <c:pt idx="99">
                  <c:v>45444</c:v>
                </c:pt>
                <c:pt idx="100">
                  <c:v>45474</c:v>
                </c:pt>
                <c:pt idx="101">
                  <c:v>45505</c:v>
                </c:pt>
                <c:pt idx="102">
                  <c:v>45536</c:v>
                </c:pt>
              </c:numCache>
            </c:numRef>
          </c:cat>
          <c:val>
            <c:numRef>
              <c:f>'Abb_Graph 3'!$F$39:$F$141</c:f>
              <c:numCache>
                <c:formatCode>General</c:formatCode>
                <c:ptCount val="103"/>
                <c:pt idx="0">
                  <c:v>422</c:v>
                </c:pt>
                <c:pt idx="1">
                  <c:v>419</c:v>
                </c:pt>
                <c:pt idx="2">
                  <c:v>418</c:v>
                </c:pt>
                <c:pt idx="3">
                  <c:v>418</c:v>
                </c:pt>
                <c:pt idx="4">
                  <c:v>414</c:v>
                </c:pt>
                <c:pt idx="5">
                  <c:v>404</c:v>
                </c:pt>
                <c:pt idx="6">
                  <c:v>419</c:v>
                </c:pt>
                <c:pt idx="7">
                  <c:v>417</c:v>
                </c:pt>
                <c:pt idx="8">
                  <c:v>414</c:v>
                </c:pt>
                <c:pt idx="9">
                  <c:v>410</c:v>
                </c:pt>
                <c:pt idx="10">
                  <c:v>395</c:v>
                </c:pt>
                <c:pt idx="11">
                  <c:v>402</c:v>
                </c:pt>
                <c:pt idx="12">
                  <c:v>411</c:v>
                </c:pt>
                <c:pt idx="13">
                  <c:v>420</c:v>
                </c:pt>
                <c:pt idx="14">
                  <c:v>413</c:v>
                </c:pt>
                <c:pt idx="15">
                  <c:v>402</c:v>
                </c:pt>
                <c:pt idx="16">
                  <c:v>394</c:v>
                </c:pt>
                <c:pt idx="17">
                  <c:v>391</c:v>
                </c:pt>
                <c:pt idx="18">
                  <c:v>380</c:v>
                </c:pt>
                <c:pt idx="19">
                  <c:v>370</c:v>
                </c:pt>
                <c:pt idx="20">
                  <c:v>375</c:v>
                </c:pt>
                <c:pt idx="21">
                  <c:v>370</c:v>
                </c:pt>
                <c:pt idx="22">
                  <c:v>366</c:v>
                </c:pt>
                <c:pt idx="23">
                  <c:v>358</c:v>
                </c:pt>
                <c:pt idx="24">
                  <c:v>366</c:v>
                </c:pt>
                <c:pt idx="25">
                  <c:v>372</c:v>
                </c:pt>
                <c:pt idx="26">
                  <c:v>372</c:v>
                </c:pt>
                <c:pt idx="27">
                  <c:v>375</c:v>
                </c:pt>
                <c:pt idx="28">
                  <c:v>375</c:v>
                </c:pt>
                <c:pt idx="29">
                  <c:v>391</c:v>
                </c:pt>
                <c:pt idx="30">
                  <c:v>394</c:v>
                </c:pt>
                <c:pt idx="31">
                  <c:v>404</c:v>
                </c:pt>
                <c:pt idx="32">
                  <c:v>397</c:v>
                </c:pt>
                <c:pt idx="33">
                  <c:v>393</c:v>
                </c:pt>
                <c:pt idx="34">
                  <c:v>400</c:v>
                </c:pt>
                <c:pt idx="35">
                  <c:v>403</c:v>
                </c:pt>
                <c:pt idx="36">
                  <c:v>394</c:v>
                </c:pt>
                <c:pt idx="37">
                  <c:v>384</c:v>
                </c:pt>
                <c:pt idx="38">
                  <c:v>385</c:v>
                </c:pt>
                <c:pt idx="39">
                  <c:v>379</c:v>
                </c:pt>
                <c:pt idx="40">
                  <c:v>381</c:v>
                </c:pt>
                <c:pt idx="41">
                  <c:v>366</c:v>
                </c:pt>
                <c:pt idx="42">
                  <c:v>358</c:v>
                </c:pt>
                <c:pt idx="43">
                  <c:v>354</c:v>
                </c:pt>
                <c:pt idx="44">
                  <c:v>355</c:v>
                </c:pt>
                <c:pt idx="45">
                  <c:v>356</c:v>
                </c:pt>
                <c:pt idx="46">
                  <c:v>347</c:v>
                </c:pt>
                <c:pt idx="47">
                  <c:v>338</c:v>
                </c:pt>
                <c:pt idx="48">
                  <c:v>329</c:v>
                </c:pt>
                <c:pt idx="49">
                  <c:v>322</c:v>
                </c:pt>
                <c:pt idx="50">
                  <c:v>323</c:v>
                </c:pt>
                <c:pt idx="51">
                  <c:v>312</c:v>
                </c:pt>
                <c:pt idx="52">
                  <c:v>310</c:v>
                </c:pt>
                <c:pt idx="53">
                  <c:v>306</c:v>
                </c:pt>
                <c:pt idx="54">
                  <c:v>297</c:v>
                </c:pt>
                <c:pt idx="55">
                  <c:v>288</c:v>
                </c:pt>
                <c:pt idx="56">
                  <c:v>279</c:v>
                </c:pt>
                <c:pt idx="57">
                  <c:v>279</c:v>
                </c:pt>
                <c:pt idx="58">
                  <c:v>272</c:v>
                </c:pt>
                <c:pt idx="59">
                  <c:v>274</c:v>
                </c:pt>
                <c:pt idx="60">
                  <c:v>282</c:v>
                </c:pt>
                <c:pt idx="61">
                  <c:v>298</c:v>
                </c:pt>
                <c:pt idx="62">
                  <c:v>286</c:v>
                </c:pt>
                <c:pt idx="63">
                  <c:v>291</c:v>
                </c:pt>
                <c:pt idx="64">
                  <c:v>288</c:v>
                </c:pt>
                <c:pt idx="65">
                  <c:v>289</c:v>
                </c:pt>
                <c:pt idx="66">
                  <c:v>286</c:v>
                </c:pt>
                <c:pt idx="67">
                  <c:v>284</c:v>
                </c:pt>
                <c:pt idx="68">
                  <c:v>287</c:v>
                </c:pt>
                <c:pt idx="69">
                  <c:v>284</c:v>
                </c:pt>
                <c:pt idx="70">
                  <c:v>290</c:v>
                </c:pt>
                <c:pt idx="71">
                  <c:v>282</c:v>
                </c:pt>
                <c:pt idx="72">
                  <c:v>284</c:v>
                </c:pt>
                <c:pt idx="73">
                  <c:v>272</c:v>
                </c:pt>
                <c:pt idx="74">
                  <c:v>289</c:v>
                </c:pt>
                <c:pt idx="75">
                  <c:v>290</c:v>
                </c:pt>
                <c:pt idx="76">
                  <c:v>285</c:v>
                </c:pt>
                <c:pt idx="77">
                  <c:v>279</c:v>
                </c:pt>
                <c:pt idx="78">
                  <c:v>290</c:v>
                </c:pt>
                <c:pt idx="79">
                  <c:v>302</c:v>
                </c:pt>
                <c:pt idx="80">
                  <c:v>303</c:v>
                </c:pt>
                <c:pt idx="81">
                  <c:v>307</c:v>
                </c:pt>
                <c:pt idx="82">
                  <c:v>310</c:v>
                </c:pt>
                <c:pt idx="83">
                  <c:v>334</c:v>
                </c:pt>
                <c:pt idx="84">
                  <c:v>341</c:v>
                </c:pt>
                <c:pt idx="85">
                  <c:v>404</c:v>
                </c:pt>
                <c:pt idx="86">
                  <c:v>414</c:v>
                </c:pt>
                <c:pt idx="87">
                  <c:v>432</c:v>
                </c:pt>
                <c:pt idx="88">
                  <c:v>482</c:v>
                </c:pt>
                <c:pt idx="89">
                  <c:v>507</c:v>
                </c:pt>
                <c:pt idx="90">
                  <c:v>530</c:v>
                </c:pt>
                <c:pt idx="91">
                  <c:v>568</c:v>
                </c:pt>
                <c:pt idx="92">
                  <c:v>595</c:v>
                </c:pt>
                <c:pt idx="93">
                  <c:v>609</c:v>
                </c:pt>
                <c:pt idx="94">
                  <c:v>611</c:v>
                </c:pt>
                <c:pt idx="95">
                  <c:v>613</c:v>
                </c:pt>
                <c:pt idx="96">
                  <c:v>631</c:v>
                </c:pt>
                <c:pt idx="97">
                  <c:v>601</c:v>
                </c:pt>
                <c:pt idx="98">
                  <c:v>623</c:v>
                </c:pt>
                <c:pt idx="99">
                  <c:v>627</c:v>
                </c:pt>
                <c:pt idx="100">
                  <c:v>602</c:v>
                </c:pt>
                <c:pt idx="101">
                  <c:v>610</c:v>
                </c:pt>
                <c:pt idx="102">
                  <c:v>610</c:v>
                </c:pt>
              </c:numCache>
            </c:numRef>
          </c:val>
          <c:smooth val="0"/>
          <c:extLst>
            <c:ext xmlns:c16="http://schemas.microsoft.com/office/drawing/2014/chart" uri="{C3380CC4-5D6E-409C-BE32-E72D297353CC}">
              <c16:uniqueId val="{00000001-A392-4CFB-8AC1-59B4C2FB9CEB}"/>
            </c:ext>
          </c:extLst>
        </c:ser>
        <c:dLbls>
          <c:showLegendKey val="0"/>
          <c:showVal val="0"/>
          <c:showCatName val="0"/>
          <c:showSerName val="0"/>
          <c:showPercent val="0"/>
          <c:showBubbleSize val="0"/>
        </c:dLbls>
        <c:marker val="1"/>
        <c:smooth val="0"/>
        <c:axId val="849425928"/>
        <c:axId val="849423048"/>
      </c:lineChart>
      <c:dateAx>
        <c:axId val="448975560"/>
        <c:scaling>
          <c:orientation val="minMax"/>
        </c:scaling>
        <c:delete val="0"/>
        <c:axPos val="b"/>
        <c:numFmt formatCode="[$]mmm\ yy;@" c16r2:formatcode2="[$-en-EN]mmm\ yy;@" sourceLinked="0"/>
        <c:majorTickMark val="none"/>
        <c:minorTickMark val="none"/>
        <c:tickLblPos val="low"/>
        <c:spPr>
          <a:ln w="15875">
            <a:solidFill>
              <a:sysClr val="window" lastClr="FFFFFF">
                <a:lumMod val="85000"/>
              </a:sysClr>
            </a:solidFill>
          </a:ln>
        </c:spPr>
        <c:txPr>
          <a:bodyPr rot="-5400000" vert="horz"/>
          <a:lstStyle/>
          <a:p>
            <a:pPr>
              <a:defRPr/>
            </a:pPr>
            <a:endParaRPr lang="de-DE"/>
          </a:p>
        </c:txPr>
        <c:crossAx val="448980264"/>
        <c:crosses val="autoZero"/>
        <c:auto val="0"/>
        <c:lblOffset val="100"/>
        <c:baseTimeUnit val="months"/>
        <c:majorUnit val="6"/>
        <c:majorTimeUnit val="months"/>
      </c:dateAx>
      <c:valAx>
        <c:axId val="448980264"/>
        <c:scaling>
          <c:orientation val="minMax"/>
          <c:max val="140"/>
        </c:scaling>
        <c:delete val="0"/>
        <c:axPos val="l"/>
        <c:majorGridlines>
          <c:spPr>
            <a:ln w="11958">
              <a:solidFill>
                <a:schemeClr val="bg1">
                  <a:lumMod val="85000"/>
                </a:schemeClr>
              </a:solidFill>
              <a:prstDash val="solid"/>
            </a:ln>
          </c:spPr>
        </c:majorGridlines>
        <c:title>
          <c:tx>
            <c:rich>
              <a:bodyPr/>
              <a:lstStyle/>
              <a:p>
                <a:pPr>
                  <a:defRPr/>
                </a:pPr>
                <a:r>
                  <a:rPr lang="de-DE"/>
                  <a:t>Insolvencies opened per month</a:t>
                </a:r>
              </a:p>
            </c:rich>
          </c:tx>
          <c:layout>
            <c:manualLayout>
              <c:xMode val="edge"/>
              <c:yMode val="edge"/>
              <c:x val="8.0827757801951068E-3"/>
              <c:y val="0.19978427419354836"/>
            </c:manualLayout>
          </c:layout>
          <c:overlay val="0"/>
        </c:title>
        <c:numFmt formatCode="#,##0" sourceLinked="0"/>
        <c:majorTickMark val="out"/>
        <c:minorTickMark val="none"/>
        <c:tickLblPos val="nextTo"/>
        <c:spPr>
          <a:ln w="8969">
            <a:noFill/>
          </a:ln>
        </c:spPr>
        <c:txPr>
          <a:bodyPr rot="0" vert="horz"/>
          <a:lstStyle/>
          <a:p>
            <a:pPr>
              <a:defRPr/>
            </a:pPr>
            <a:endParaRPr lang="de-DE"/>
          </a:p>
        </c:txPr>
        <c:crossAx val="448975560"/>
        <c:crosses val="autoZero"/>
        <c:crossBetween val="between"/>
      </c:valAx>
      <c:valAx>
        <c:axId val="849423048"/>
        <c:scaling>
          <c:orientation val="minMax"/>
        </c:scaling>
        <c:delete val="0"/>
        <c:axPos val="r"/>
        <c:title>
          <c:tx>
            <c:rich>
              <a:bodyPr/>
              <a:lstStyle/>
              <a:p>
                <a:pPr>
                  <a:defRPr/>
                </a:pPr>
                <a:r>
                  <a:rPr lang="de-DE"/>
                  <a:t>Insolvencies, past 12 months rolling</a:t>
                </a:r>
              </a:p>
            </c:rich>
          </c:tx>
          <c:layout>
            <c:manualLayout>
              <c:xMode val="edge"/>
              <c:yMode val="edge"/>
              <c:x val="0.96531791907514453"/>
              <c:y val="8.7720878136200719E-2"/>
            </c:manualLayout>
          </c:layout>
          <c:overlay val="0"/>
        </c:title>
        <c:numFmt formatCode="General" sourceLinked="1"/>
        <c:majorTickMark val="out"/>
        <c:minorTickMark val="none"/>
        <c:tickLblPos val="nextTo"/>
        <c:spPr>
          <a:ln>
            <a:noFill/>
          </a:ln>
        </c:spPr>
        <c:crossAx val="849425928"/>
        <c:crosses val="max"/>
        <c:crossBetween val="between"/>
      </c:valAx>
      <c:dateAx>
        <c:axId val="849425928"/>
        <c:scaling>
          <c:orientation val="minMax"/>
        </c:scaling>
        <c:delete val="1"/>
        <c:axPos val="b"/>
        <c:numFmt formatCode="[$]mmm\ yy;@" c16r2:formatcode2="[$-en-EN]mmm\ yy;@" sourceLinked="1"/>
        <c:majorTickMark val="out"/>
        <c:minorTickMark val="none"/>
        <c:tickLblPos val="nextTo"/>
        <c:crossAx val="849423048"/>
        <c:crosses val="autoZero"/>
        <c:auto val="1"/>
        <c:lblOffset val="100"/>
        <c:baseTimeUnit val="months"/>
      </c:dateAx>
      <c:spPr>
        <a:noFill/>
        <a:ln w="23917">
          <a:noFill/>
        </a:ln>
      </c:spPr>
    </c:plotArea>
    <c:legend>
      <c:legendPos val="r"/>
      <c:layout>
        <c:manualLayout>
          <c:xMode val="edge"/>
          <c:yMode val="edge"/>
          <c:x val="0.15783123207864916"/>
          <c:y val="5.4632616487455266E-3"/>
          <c:w val="0.83060807427973238"/>
          <c:h val="8.7214157706093184E-2"/>
        </c:manualLayout>
      </c:layout>
      <c:overlay val="0"/>
    </c:legend>
    <c:plotVisOnly val="1"/>
    <c:dispBlanksAs val="gap"/>
    <c:showDLblsOverMax val="0"/>
  </c:chart>
  <c:spPr>
    <a:noFill/>
    <a:ln>
      <a:noFill/>
    </a:ln>
  </c:spPr>
  <c:txPr>
    <a:bodyPr/>
    <a:lstStyle/>
    <a:p>
      <a:pPr>
        <a:defRPr sz="1200" b="0" i="0" u="none" strike="noStrike" baseline="0">
          <a:solidFill>
            <a:sysClr val="windowText" lastClr="000000"/>
          </a:solidFill>
          <a:latin typeface="Arial" panose="020B0604020202020204" pitchFamily="34" charset="0"/>
          <a:ea typeface="Arial"/>
          <a:cs typeface="Arial" panose="020B0604020202020204" pitchFamily="34" charset="0"/>
        </a:defRPr>
      </a:pPr>
      <a:endParaRPr lang="de-DE"/>
    </a:p>
  </c:txPr>
  <c:printSettings>
    <c:headerFooter/>
    <c:pageMargins b="0.78740157499999996" l="0.70000000000000062" r="0.70000000000000062" t="0.78740157499999996" header="0.30000000000000032" footer="0.30000000000000032"/>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jpeg"/><Relationship Id="rId1" Type="http://schemas.openxmlformats.org/officeDocument/2006/relationships/image" Target="../media/image2.jpeg"/><Relationship Id="rId4"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1144373</xdr:colOff>
      <xdr:row>3</xdr:row>
      <xdr:rowOff>342900</xdr:rowOff>
    </xdr:to>
    <xdr:pic>
      <xdr:nvPicPr>
        <xdr:cNvPr id="2" name="Grafik 1">
          <a:extLst>
            <a:ext uri="{FF2B5EF4-FFF2-40B4-BE49-F238E27FC236}">
              <a16:creationId xmlns:a16="http://schemas.microsoft.com/office/drawing/2014/main" id="{6FDEF9D1-9349-426C-A7EC-A77C96CBDF9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79"/>
        <a:stretch/>
      </xdr:blipFill>
      <xdr:spPr>
        <a:xfrm>
          <a:off x="0" y="0"/>
          <a:ext cx="1144373" cy="1057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1144373</xdr:colOff>
      <xdr:row>3</xdr:row>
      <xdr:rowOff>348343</xdr:rowOff>
    </xdr:to>
    <xdr:pic>
      <xdr:nvPicPr>
        <xdr:cNvPr id="2" name="Grafik 1">
          <a:extLst>
            <a:ext uri="{FF2B5EF4-FFF2-40B4-BE49-F238E27FC236}">
              <a16:creationId xmlns:a16="http://schemas.microsoft.com/office/drawing/2014/main" id="{042A027E-6418-4E8D-A3B1-5AFB153BCC9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79"/>
        <a:stretch/>
      </xdr:blipFill>
      <xdr:spPr>
        <a:xfrm>
          <a:off x="0" y="9525"/>
          <a:ext cx="1144373" cy="1053193"/>
        </a:xfrm>
        <a:prstGeom prst="rect">
          <a:avLst/>
        </a:prstGeom>
      </xdr:spPr>
    </xdr:pic>
    <xdr:clientData/>
  </xdr:twoCellAnchor>
  <xdr:twoCellAnchor editAs="oneCell">
    <xdr:from>
      <xdr:col>0</xdr:col>
      <xdr:colOff>0</xdr:colOff>
      <xdr:row>0</xdr:row>
      <xdr:rowOff>9525</xdr:rowOff>
    </xdr:from>
    <xdr:to>
      <xdr:col>0</xdr:col>
      <xdr:colOff>1144373</xdr:colOff>
      <xdr:row>3</xdr:row>
      <xdr:rowOff>347565</xdr:rowOff>
    </xdr:to>
    <xdr:pic>
      <xdr:nvPicPr>
        <xdr:cNvPr id="3" name="Grafik 2">
          <a:extLst>
            <a:ext uri="{FF2B5EF4-FFF2-40B4-BE49-F238E27FC236}">
              <a16:creationId xmlns:a16="http://schemas.microsoft.com/office/drawing/2014/main" id="{C0245353-2A54-4919-9FBB-B8F7FEBFC45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479"/>
        <a:stretch/>
      </xdr:blipFill>
      <xdr:spPr>
        <a:xfrm>
          <a:off x="0" y="9525"/>
          <a:ext cx="1144373" cy="1052415"/>
        </a:xfrm>
        <a:prstGeom prst="rect">
          <a:avLst/>
        </a:prstGeom>
      </xdr:spPr>
    </xdr:pic>
    <xdr:clientData/>
  </xdr:twoCellAnchor>
  <xdr:twoCellAnchor>
    <xdr:from>
      <xdr:col>7</xdr:col>
      <xdr:colOff>0</xdr:colOff>
      <xdr:row>7</xdr:row>
      <xdr:rowOff>0</xdr:rowOff>
    </xdr:from>
    <xdr:to>
      <xdr:col>10</xdr:col>
      <xdr:colOff>1574587</xdr:colOff>
      <xdr:row>29</xdr:row>
      <xdr:rowOff>187469</xdr:rowOff>
    </xdr:to>
    <xdr:graphicFrame macro="">
      <xdr:nvGraphicFramePr>
        <xdr:cNvPr id="4" name="Diagramm 3">
          <a:extLst>
            <a:ext uri="{FF2B5EF4-FFF2-40B4-BE49-F238E27FC236}">
              <a16:creationId xmlns:a16="http://schemas.microsoft.com/office/drawing/2014/main" id="{9739BC55-46DF-4880-BC5B-38B8E7E322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7</xdr:row>
      <xdr:rowOff>0</xdr:rowOff>
    </xdr:from>
    <xdr:to>
      <xdr:col>5</xdr:col>
      <xdr:colOff>1545428</xdr:colOff>
      <xdr:row>29</xdr:row>
      <xdr:rowOff>187469</xdr:rowOff>
    </xdr:to>
    <xdr:graphicFrame macro="">
      <xdr:nvGraphicFramePr>
        <xdr:cNvPr id="5" name="Diagramm 4">
          <a:extLst>
            <a:ext uri="{FF2B5EF4-FFF2-40B4-BE49-F238E27FC236}">
              <a16:creationId xmlns:a16="http://schemas.microsoft.com/office/drawing/2014/main" id="{260B42AE-7AD7-4774-A241-BF99FB686B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0.95645</cdr:y>
    </cdr:from>
    <cdr:to>
      <cdr:x>0.72247</cdr:x>
      <cdr:y>1</cdr:y>
    </cdr:to>
    <cdr:sp macro="" textlink="">
      <cdr:nvSpPr>
        <cdr:cNvPr id="2" name="Textfeld 6">
          <a:extLst xmlns:a="http://schemas.openxmlformats.org/drawingml/2006/main">
            <a:ext uri="{FF2B5EF4-FFF2-40B4-BE49-F238E27FC236}">
              <a16:creationId xmlns:a16="http://schemas.microsoft.com/office/drawing/2014/main" id="{E739D54F-32C1-4555-B323-C4EADE2BB117}"/>
            </a:ext>
          </a:extLst>
        </cdr:cNvPr>
        <cdr:cNvSpPr txBox="1"/>
      </cdr:nvSpPr>
      <cdr:spPr>
        <a:xfrm xmlns:a="http://schemas.openxmlformats.org/drawingml/2006/main">
          <a:off x="0" y="4269613"/>
          <a:ext cx="4655586" cy="194387"/>
        </a:xfrm>
        <a:prstGeom xmlns:a="http://schemas.openxmlformats.org/drawingml/2006/main" prst="rect">
          <a:avLst/>
        </a:prstGeom>
        <a:solidFill xmlns:a="http://schemas.openxmlformats.org/drawingml/2006/main">
          <a:schemeClr val="bg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800" b="0" i="0" u="none" strike="noStrike">
              <a:solidFill>
                <a:schemeClr val="dk1"/>
              </a:solidFill>
              <a:effectLst/>
              <a:latin typeface="Arial" panose="020B0604020202020204" pitchFamily="34" charset="0"/>
              <a:ea typeface="+mn-ea"/>
              <a:cs typeface="Arial" panose="020B0604020202020204" pitchFamily="34" charset="0"/>
            </a:rPr>
            <a:t>Source Savills</a:t>
          </a:r>
          <a:endParaRPr lang="x-none" sz="800">
            <a:latin typeface="Arial" panose="020B0604020202020204" pitchFamily="34" charset="0"/>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cdr:x>
      <cdr:y>0.95645</cdr:y>
    </cdr:from>
    <cdr:to>
      <cdr:x>0.76018</cdr:x>
      <cdr:y>1</cdr:y>
    </cdr:to>
    <cdr:sp macro="" textlink="">
      <cdr:nvSpPr>
        <cdr:cNvPr id="2" name="Textfeld 1">
          <a:extLst xmlns:a="http://schemas.openxmlformats.org/drawingml/2006/main">
            <a:ext uri="{FF2B5EF4-FFF2-40B4-BE49-F238E27FC236}">
              <a16:creationId xmlns:a16="http://schemas.microsoft.com/office/drawing/2014/main" id="{F226ADA0-DA03-4A5D-97E7-58C0A511C88E}"/>
            </a:ext>
          </a:extLst>
        </cdr:cNvPr>
        <cdr:cNvSpPr txBox="1"/>
      </cdr:nvSpPr>
      <cdr:spPr>
        <a:xfrm xmlns:a="http://schemas.openxmlformats.org/drawingml/2006/main">
          <a:off x="0" y="4269612"/>
          <a:ext cx="4898572" cy="194388"/>
        </a:xfrm>
        <a:prstGeom xmlns:a="http://schemas.openxmlformats.org/drawingml/2006/main" prst="rect">
          <a:avLst/>
        </a:prstGeom>
        <a:solidFill xmlns:a="http://schemas.openxmlformats.org/drawingml/2006/main">
          <a:schemeClr val="bg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GB" sz="800" b="0" i="0" u="none" strike="noStrike">
              <a:solidFill>
                <a:sysClr val="windowText" lastClr="000000"/>
              </a:solidFill>
              <a:effectLst/>
              <a:latin typeface="Arial" panose="020B0604020202020204" pitchFamily="34" charset="0"/>
              <a:ea typeface="+mn-ea"/>
              <a:cs typeface="Arial" panose="020B0604020202020204" pitchFamily="34" charset="0"/>
            </a:rPr>
            <a:t>Quelle: Savills</a:t>
          </a:r>
          <a:endParaRPr lang="x-none" sz="80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1144373</xdr:colOff>
      <xdr:row>3</xdr:row>
      <xdr:rowOff>342900</xdr:rowOff>
    </xdr:to>
    <xdr:pic>
      <xdr:nvPicPr>
        <xdr:cNvPr id="4" name="Grafik 3">
          <a:extLst>
            <a:ext uri="{FF2B5EF4-FFF2-40B4-BE49-F238E27FC236}">
              <a16:creationId xmlns:a16="http://schemas.microsoft.com/office/drawing/2014/main" id="{3AB09C84-0885-46A1-87C1-5AA48F05E3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79"/>
        <a:stretch/>
      </xdr:blipFill>
      <xdr:spPr>
        <a:xfrm>
          <a:off x="0" y="0"/>
          <a:ext cx="1144373" cy="1057275"/>
        </a:xfrm>
        <a:prstGeom prst="rect">
          <a:avLst/>
        </a:prstGeom>
      </xdr:spPr>
    </xdr:pic>
    <xdr:clientData/>
  </xdr:twoCellAnchor>
  <xdr:twoCellAnchor>
    <xdr:from>
      <xdr:col>7</xdr:col>
      <xdr:colOff>104775</xdr:colOff>
      <xdr:row>6</xdr:row>
      <xdr:rowOff>161925</xdr:rowOff>
    </xdr:from>
    <xdr:to>
      <xdr:col>11</xdr:col>
      <xdr:colOff>38100</xdr:colOff>
      <xdr:row>28</xdr:row>
      <xdr:rowOff>91108</xdr:rowOff>
    </xdr:to>
    <xdr:graphicFrame macro="">
      <xdr:nvGraphicFramePr>
        <xdr:cNvPr id="5" name="Object 2">
          <a:extLst>
            <a:ext uri="{FF2B5EF4-FFF2-40B4-BE49-F238E27FC236}">
              <a16:creationId xmlns:a16="http://schemas.microsoft.com/office/drawing/2014/main" id="{733D36B8-32B6-4FCE-A51F-317BD5363B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85725</xdr:colOff>
      <xdr:row>6</xdr:row>
      <xdr:rowOff>171449</xdr:rowOff>
    </xdr:from>
    <xdr:to>
      <xdr:col>5</xdr:col>
      <xdr:colOff>1590675</xdr:colOff>
      <xdr:row>28</xdr:row>
      <xdr:rowOff>165651</xdr:rowOff>
    </xdr:to>
    <xdr:graphicFrame macro="">
      <xdr:nvGraphicFramePr>
        <xdr:cNvPr id="6" name="Object 2">
          <a:extLst>
            <a:ext uri="{FF2B5EF4-FFF2-40B4-BE49-F238E27FC236}">
              <a16:creationId xmlns:a16="http://schemas.microsoft.com/office/drawing/2014/main" id="{2EF12395-2868-4AB2-BF40-24A6CDFB9B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cdr:x>
      <cdr:y>0.91899</cdr:y>
    </cdr:from>
    <cdr:to>
      <cdr:x>1</cdr:x>
      <cdr:y>1</cdr:y>
    </cdr:to>
    <cdr:sp macro="" textlink="">
      <cdr:nvSpPr>
        <cdr:cNvPr id="2" name="Textfeld 1">
          <a:extLst xmlns:a="http://schemas.openxmlformats.org/drawingml/2006/main">
            <a:ext uri="{FF2B5EF4-FFF2-40B4-BE49-F238E27FC236}">
              <a16:creationId xmlns:a16="http://schemas.microsoft.com/office/drawing/2014/main" id="{C1AB8314-8C0F-DA86-6B23-3092DC16C5AB}"/>
            </a:ext>
          </a:extLst>
        </cdr:cNvPr>
        <cdr:cNvSpPr txBox="1"/>
      </cdr:nvSpPr>
      <cdr:spPr>
        <a:xfrm xmlns:a="http://schemas.openxmlformats.org/drawingml/2006/main">
          <a:off x="0" y="3946248"/>
          <a:ext cx="6426890" cy="34786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800">
              <a:latin typeface="Arial" panose="020B0604020202020204" pitchFamily="34" charset="0"/>
              <a:cs typeface="Arial" panose="020B0604020202020204" pitchFamily="34" charset="0"/>
            </a:rPr>
            <a:t>Source: Federal Statistical Office / variants of the long-term care forecast used: V2 = moderate scenario; </a:t>
          </a:r>
        </a:p>
        <a:p xmlns:a="http://schemas.openxmlformats.org/drawingml/2006/main">
          <a:r>
            <a:rPr lang="de-DE" sz="800">
              <a:latin typeface="Arial" panose="020B0604020202020204" pitchFamily="34" charset="0"/>
              <a:cs typeface="Arial" panose="020B0604020202020204" pitchFamily="34" charset="0"/>
            </a:rPr>
            <a:t>V5 = conservative scenario, V9 = optimistic scenario</a:t>
          </a:r>
        </a:p>
      </cdr:txBody>
    </cdr:sp>
  </cdr:relSizeAnchor>
</c:userShapes>
</file>

<file path=xl/drawings/drawing7.xml><?xml version="1.0" encoding="utf-8"?>
<c:userShapes xmlns:c="http://schemas.openxmlformats.org/drawingml/2006/chart">
  <cdr:relSizeAnchor xmlns:cdr="http://schemas.openxmlformats.org/drawingml/2006/chartDrawing">
    <cdr:from>
      <cdr:x>0</cdr:x>
      <cdr:y>0.9107</cdr:y>
    </cdr:from>
    <cdr:to>
      <cdr:x>1</cdr:x>
      <cdr:y>1</cdr:y>
    </cdr:to>
    <cdr:sp macro="" textlink="">
      <cdr:nvSpPr>
        <cdr:cNvPr id="2" name="Textfeld 1">
          <a:extLst xmlns:a="http://schemas.openxmlformats.org/drawingml/2006/main">
            <a:ext uri="{FF2B5EF4-FFF2-40B4-BE49-F238E27FC236}">
              <a16:creationId xmlns:a16="http://schemas.microsoft.com/office/drawing/2014/main" id="{C1AB8314-8C0F-DA86-6B23-3092DC16C5AB}"/>
            </a:ext>
          </a:extLst>
        </cdr:cNvPr>
        <cdr:cNvSpPr txBox="1"/>
      </cdr:nvSpPr>
      <cdr:spPr>
        <a:xfrm xmlns:a="http://schemas.openxmlformats.org/drawingml/2006/main">
          <a:off x="0" y="3969855"/>
          <a:ext cx="6375123" cy="38928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800">
              <a:latin typeface="Arial" panose="020B0604020202020204" pitchFamily="34" charset="0"/>
              <a:cs typeface="Arial" panose="020B0604020202020204" pitchFamily="34" charset="0"/>
            </a:rPr>
            <a:t>Quelle:</a:t>
          </a:r>
          <a:r>
            <a:rPr lang="de-DE" sz="800" baseline="0">
              <a:latin typeface="Arial" panose="020B0604020202020204" pitchFamily="34" charset="0"/>
              <a:cs typeface="Arial" panose="020B0604020202020204" pitchFamily="34" charset="0"/>
            </a:rPr>
            <a:t> Statistisches Bundesamt / verwendete Varianten der Pflegevorausberechnung: V2 = moderates Szenario; </a:t>
          </a:r>
        </a:p>
        <a:p xmlns:a="http://schemas.openxmlformats.org/drawingml/2006/main">
          <a:r>
            <a:rPr lang="de-DE" sz="800" baseline="0">
              <a:latin typeface="Arial" panose="020B0604020202020204" pitchFamily="34" charset="0"/>
              <a:cs typeface="Arial" panose="020B0604020202020204" pitchFamily="34" charset="0"/>
            </a:rPr>
            <a:t>V5 = konservatives Szeanrio, V9 = optimitisches Szenario</a:t>
          </a:r>
          <a:endParaRPr lang="de-DE" sz="800">
            <a:latin typeface="Arial" panose="020B0604020202020204" pitchFamily="34" charset="0"/>
            <a:cs typeface="Arial" panose="020B0604020202020204" pitchFamily="34" charset="0"/>
          </a:endParaRPr>
        </a:p>
      </cdr:txBody>
    </cdr:sp>
  </cdr:relSizeAnchor>
</c:userShapes>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1144373</xdr:colOff>
      <xdr:row>3</xdr:row>
      <xdr:rowOff>342900</xdr:rowOff>
    </xdr:to>
    <xdr:pic>
      <xdr:nvPicPr>
        <xdr:cNvPr id="2" name="Grafik 1">
          <a:extLst>
            <a:ext uri="{FF2B5EF4-FFF2-40B4-BE49-F238E27FC236}">
              <a16:creationId xmlns:a16="http://schemas.microsoft.com/office/drawing/2014/main" id="{B1DB00A1-ADDE-46C1-950C-444E395F2A3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79"/>
        <a:stretch/>
      </xdr:blipFill>
      <xdr:spPr>
        <a:xfrm>
          <a:off x="0" y="0"/>
          <a:ext cx="1144373" cy="1057275"/>
        </a:xfrm>
        <a:prstGeom prst="rect">
          <a:avLst/>
        </a:prstGeom>
      </xdr:spPr>
    </xdr:pic>
    <xdr:clientData/>
  </xdr:twoCellAnchor>
  <xdr:twoCellAnchor>
    <xdr:from>
      <xdr:col>1</xdr:col>
      <xdr:colOff>504825</xdr:colOff>
      <xdr:row>6</xdr:row>
      <xdr:rowOff>57150</xdr:rowOff>
    </xdr:from>
    <xdr:to>
      <xdr:col>6</xdr:col>
      <xdr:colOff>76200</xdr:colOff>
      <xdr:row>29</xdr:row>
      <xdr:rowOff>139650</xdr:rowOff>
    </xdr:to>
    <xdr:graphicFrame macro="">
      <xdr:nvGraphicFramePr>
        <xdr:cNvPr id="7" name="Object 2">
          <a:extLst>
            <a:ext uri="{FF2B5EF4-FFF2-40B4-BE49-F238E27FC236}">
              <a16:creationId xmlns:a16="http://schemas.microsoft.com/office/drawing/2014/main" id="{4DADEF42-9D61-4AE3-A879-B0AA22ECBB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6</xdr:row>
      <xdr:rowOff>0</xdr:rowOff>
    </xdr:from>
    <xdr:to>
      <xdr:col>11</xdr:col>
      <xdr:colOff>104775</xdr:colOff>
      <xdr:row>29</xdr:row>
      <xdr:rowOff>82500</xdr:rowOff>
    </xdr:to>
    <xdr:graphicFrame macro="">
      <xdr:nvGraphicFramePr>
        <xdr:cNvPr id="8" name="Object 2">
          <a:extLst>
            <a:ext uri="{FF2B5EF4-FFF2-40B4-BE49-F238E27FC236}">
              <a16:creationId xmlns:a16="http://schemas.microsoft.com/office/drawing/2014/main" id="{804385CC-6D9C-42D0-BE85-A1EAD7D2D8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cdr:x>
      <cdr:y>0.95705</cdr:y>
    </cdr:from>
    <cdr:to>
      <cdr:x>0.29957</cdr:x>
      <cdr:y>1</cdr:y>
    </cdr:to>
    <cdr:sp macro="" textlink="">
      <cdr:nvSpPr>
        <cdr:cNvPr id="2" name="Textfeld 1">
          <a:extLst xmlns:a="http://schemas.openxmlformats.org/drawingml/2006/main">
            <a:ext uri="{FF2B5EF4-FFF2-40B4-BE49-F238E27FC236}">
              <a16:creationId xmlns:a16="http://schemas.microsoft.com/office/drawing/2014/main" id="{A2BA21D4-3BC9-1CAC-4338-B5847A867C98}"/>
            </a:ext>
          </a:extLst>
        </cdr:cNvPr>
        <cdr:cNvSpPr txBox="1"/>
      </cdr:nvSpPr>
      <cdr:spPr>
        <a:xfrm xmlns:a="http://schemas.openxmlformats.org/drawingml/2006/main">
          <a:off x="0" y="4244925"/>
          <a:ext cx="1971675" cy="1905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800" u="none">
              <a:latin typeface="Arial" panose="020B0604020202020204" pitchFamily="34" charset="0"/>
              <a:cs typeface="Arial" panose="020B0604020202020204" pitchFamily="34" charset="0"/>
            </a:rPr>
            <a:t>Quelle: Statistisches Bundesamt</a:t>
          </a:r>
        </a:p>
      </cdr:txBody>
    </cdr:sp>
  </cdr:relSizeAnchor>
</c:userShapes>
</file>

<file path=xl/drawings/drawing10.xml><?xml version="1.0" encoding="utf-8"?>
<c:userShapes xmlns:c="http://schemas.openxmlformats.org/drawingml/2006/chart">
  <cdr:relSizeAnchor xmlns:cdr="http://schemas.openxmlformats.org/drawingml/2006/chartDrawing">
    <cdr:from>
      <cdr:x>0</cdr:x>
      <cdr:y>0.95705</cdr:y>
    </cdr:from>
    <cdr:to>
      <cdr:x>0.29957</cdr:x>
      <cdr:y>1</cdr:y>
    </cdr:to>
    <cdr:sp macro="" textlink="">
      <cdr:nvSpPr>
        <cdr:cNvPr id="2" name="Textfeld 1">
          <a:extLst xmlns:a="http://schemas.openxmlformats.org/drawingml/2006/main">
            <a:ext uri="{FF2B5EF4-FFF2-40B4-BE49-F238E27FC236}">
              <a16:creationId xmlns:a16="http://schemas.microsoft.com/office/drawing/2014/main" id="{A2BA21D4-3BC9-1CAC-4338-B5847A867C98}"/>
            </a:ext>
          </a:extLst>
        </cdr:cNvPr>
        <cdr:cNvSpPr txBox="1"/>
      </cdr:nvSpPr>
      <cdr:spPr>
        <a:xfrm xmlns:a="http://schemas.openxmlformats.org/drawingml/2006/main">
          <a:off x="0" y="4244925"/>
          <a:ext cx="1971675" cy="1905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800" u="none">
              <a:latin typeface="Arial" panose="020B0604020202020204" pitchFamily="34" charset="0"/>
              <a:cs typeface="Arial" panose="020B0604020202020204" pitchFamily="34" charset="0"/>
            </a:rPr>
            <a:t>Source: Federal</a:t>
          </a:r>
          <a:r>
            <a:rPr lang="de-DE" sz="800" u="none" baseline="0">
              <a:latin typeface="Arial" panose="020B0604020202020204" pitchFamily="34" charset="0"/>
              <a:cs typeface="Arial" panose="020B0604020202020204" pitchFamily="34" charset="0"/>
            </a:rPr>
            <a:t> Statistical Office</a:t>
          </a:r>
          <a:endParaRPr lang="de-DE" sz="800" u="none">
            <a:latin typeface="Arial" panose="020B0604020202020204" pitchFamily="34" charset="0"/>
            <a:cs typeface="Arial" panose="020B0604020202020204" pitchFamily="34" charset="0"/>
          </a:endParaRP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R:\Datenpools\Market_Snapshot_Datenpool.xlsm" TargetMode="External"/><Relationship Id="rId1" Type="http://schemas.openxmlformats.org/officeDocument/2006/relationships/externalLinkPath" Target="/Datenpools/Market_Snapshot_Datenpoo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haltsverzeichnis"/>
      <sheetName val="Real- und Finanzwirtschaft"/>
      <sheetName val="Gewerbeinvestmentmarkt Dtl."/>
      <sheetName val="Gewerbeinvestmentmarkt Top 6"/>
      <sheetName val="Top-10-Gewerbetransaktionen"/>
      <sheetName val="Bürovermietungsmärkte Dtl."/>
      <sheetName val="Bürovermietungsmärkte Top 6"/>
      <sheetName val="Wohninvestmentmarkt"/>
      <sheetName val="Büroinvestmentmarkt"/>
      <sheetName val="Handelsinvestmentmarkt"/>
      <sheetName val="Logistik_Industrie Inv."/>
      <sheetName val="Logistik_Industrie lokal"/>
      <sheetName val="Gesundheitsinvestmentmarkt"/>
      <sheetName val="Gewerbeportfolioinvestmentmarkt"/>
      <sheetName val="MiM Bürovermietung"/>
      <sheetName val="MiM Investment"/>
      <sheetName val="Standort-Tabellen_Q2-24"/>
      <sheetName val="ChartData"/>
      <sheetName val="Standort-Tabellen"/>
      <sheetName val="Makler_Anteil"/>
      <sheetName val="User Manual_Research"/>
      <sheetName val="I User Manual"/>
      <sheetName val="V User Manual"/>
      <sheetName val="V Anpassung Flächenumsatz"/>
      <sheetName val="V Spitzenmiete"/>
      <sheetName val="V Medianmiete"/>
      <sheetName val="V Durchschnittsmiete"/>
      <sheetName val="V Mieten prime|sec CBD|non-CBD"/>
      <sheetName val="V Bestand_Leerstand"/>
      <sheetName val="V Pipeline"/>
      <sheetName val="V (Büro)Beschäftigte"/>
      <sheetName val="V Referenz für Abb.+Tab."/>
      <sheetName val="I Referenz für Abb.+Tab."/>
      <sheetName val="I lange Reihen"/>
      <sheetName val="I Renditen quarterly_raw"/>
      <sheetName val="I Renditen quarterly_fitted"/>
      <sheetName val="I Renditen yearly_fitted"/>
      <sheetName val="I Gewerbeimmobilien"/>
      <sheetName val="I Wohnimmobilien"/>
      <sheetName val="I Standorte"/>
      <sheetName val="I Nutzung"/>
      <sheetName val="I Größenklasse"/>
      <sheetName val="I G Portfolios"/>
      <sheetName val="I G Käufer_Klasse"/>
      <sheetName val="I G Verkäufer_Klasse"/>
      <sheetName val="I G Investoren_Nettovolumen"/>
      <sheetName val="I G Käufer_Herkunft"/>
      <sheetName val="I G Verkäufer_Herkunft"/>
      <sheetName val="I W Käufer_Klasse"/>
      <sheetName val="I W Verkäufer_Klasse"/>
      <sheetName val="I W Investoren_Nettovolumen"/>
      <sheetName val="I W Käufer_Herkunft"/>
      <sheetName val="I W Verkäufer_Herkunft"/>
      <sheetName val="I Berlin"/>
      <sheetName val="I Düsseldorf"/>
      <sheetName val="I Frankfurt"/>
      <sheetName val="I Hamburg"/>
      <sheetName val="I Köln"/>
      <sheetName val="I München"/>
      <sheetName val="I Stuttgart"/>
      <sheetName val="I Retail"/>
      <sheetName val="I Office"/>
      <sheetName val="I Office Top 6 Risikoklasse"/>
      <sheetName val="I Ind_Log"/>
      <sheetName val="I Hotel"/>
      <sheetName val="I Resi"/>
      <sheetName val="I Gesundheit"/>
      <sheetName val="V Flächenumsatz"/>
      <sheetName val="V D-Miete --&gt; löschen"/>
      <sheetName val="V Berlin_Teilmärkte"/>
      <sheetName val="V Berlin_Größenklasse"/>
      <sheetName val="V Berlin_Mietpreisklasse"/>
      <sheetName val="V Berlin_Branchen"/>
      <sheetName val="V Berlin_Makler"/>
      <sheetName val="V Düsseldorf_Teilmärkte"/>
      <sheetName val="V Düsseldorf_Größenklasse"/>
      <sheetName val="V Düsseldorf_Mietpreisklasse"/>
      <sheetName val="V Düsseldorf_Branchen"/>
      <sheetName val="V Düsseldorf_Makler"/>
      <sheetName val="V Frankfurt_Teilmärkte"/>
      <sheetName val="V Frankfurt_Größenklasse"/>
      <sheetName val="V Frankfurt_Mietpreisklasse"/>
      <sheetName val="V Frankfurt_Branchen"/>
      <sheetName val="V Frankfurt_Makler"/>
      <sheetName val="V Hamburg_Teilmärkte"/>
      <sheetName val="V Hamburg_Größenklasse"/>
      <sheetName val="V Hamburg_Mietpreisklasse"/>
      <sheetName val="V Hamburg_Branchen"/>
      <sheetName val="V Hamburg_Makler"/>
      <sheetName val="V Köln_Teilmärkte"/>
      <sheetName val="V Köln_Größenklasse"/>
      <sheetName val="V Köln_Mietpreisklasse"/>
      <sheetName val="V Köln_Branchen"/>
      <sheetName val="V Köln_Makler"/>
      <sheetName val="V München_Teilmärkte"/>
      <sheetName val="V München_Größenklasse"/>
      <sheetName val="V München_Mietpreisklasse"/>
      <sheetName val="V München_Branchen"/>
      <sheetName val="V München_Makler"/>
      <sheetName val="V Top-6_Branchen"/>
      <sheetName val="V Teilmarktdaten"/>
      <sheetName val="V Ind_Log_Düsseldorf"/>
      <sheetName val="V Ind_Log_Hamburg"/>
      <sheetName val="V Ind_Log_Köln"/>
      <sheetName val="V Ind_Log_Ruhrgebiet"/>
      <sheetName val="V Ind_Log_übriges NRW"/>
      <sheetName val="V Log_Ind-Marktdaten"/>
      <sheetName val="Demography_raw"/>
      <sheetName val="Demography_fitted"/>
      <sheetName val="Employment Market_raw"/>
      <sheetName val="Employment Market_fitted"/>
      <sheetName val="GDP_raw"/>
      <sheetName val="GDP_fitted"/>
      <sheetName val="ifo indicator_raw"/>
      <sheetName val="ifo indicator_fitted"/>
      <sheetName val="Konsumklima_raw"/>
      <sheetName val="Konsumklima_fitted"/>
      <sheetName val="CPI+Prime Rate_raw"/>
      <sheetName val="CPI+Prime Rate_fitted"/>
      <sheetName val="Money Market_raw"/>
      <sheetName val="Money Market_fitted"/>
      <sheetName val="Bonds Yields_raw"/>
      <sheetName val="Bonds Yields_fitted"/>
      <sheetName val="Euro Swap Rate_raw"/>
      <sheetName val="Euro Swap Rate_fitted"/>
      <sheetName val="Kaufkraftkennziffer_raw"/>
      <sheetName val="Kaufkraftkennziffer_fitted"/>
      <sheetName val="Immobilienklima_raw"/>
      <sheetName val="Immobilienklima_fitted"/>
      <sheetName val="BF Quartalsbarometer_raw"/>
      <sheetName val="BF Quartalsbarometer_fitt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C6">
            <v>45627</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ow r="1">
          <cell r="C1" t="str">
            <v>rollierendes Transaktionsvolumen letzte 12 Monate</v>
          </cell>
        </row>
        <row r="2">
          <cell r="C2" t="str">
            <v>Care homes</v>
          </cell>
          <cell r="D2" t="str">
            <v>Assisted living</v>
          </cell>
          <cell r="E2" t="str">
            <v>Medical centres</v>
          </cell>
          <cell r="F2" t="str">
            <v>Hospitals and rehab clinics</v>
          </cell>
          <cell r="G2" t="str">
            <v>Other</v>
          </cell>
        </row>
        <row r="3">
          <cell r="C3" t="str">
            <v>Pflegeheime</v>
          </cell>
          <cell r="D3" t="str">
            <v>Betreutes Wohnen</v>
          </cell>
          <cell r="E3" t="str">
            <v>Ärztehäuser</v>
          </cell>
          <cell r="F3" t="str">
            <v>Krankenhäuser / Rehakliniken</v>
          </cell>
          <cell r="G3" t="str">
            <v>Sonstige</v>
          </cell>
        </row>
        <row r="4">
          <cell r="B4">
            <v>39814</v>
          </cell>
        </row>
        <row r="5">
          <cell r="B5">
            <v>39845</v>
          </cell>
        </row>
        <row r="6">
          <cell r="B6">
            <v>39873</v>
          </cell>
        </row>
        <row r="7">
          <cell r="B7">
            <v>39904</v>
          </cell>
        </row>
        <row r="8">
          <cell r="B8">
            <v>39934</v>
          </cell>
        </row>
        <row r="9">
          <cell r="B9">
            <v>39965</v>
          </cell>
        </row>
        <row r="10">
          <cell r="B10">
            <v>39995</v>
          </cell>
        </row>
        <row r="11">
          <cell r="B11">
            <v>40026</v>
          </cell>
        </row>
        <row r="12">
          <cell r="B12">
            <v>40057</v>
          </cell>
        </row>
        <row r="13">
          <cell r="B13">
            <v>40087</v>
          </cell>
        </row>
        <row r="14">
          <cell r="B14">
            <v>40118</v>
          </cell>
        </row>
        <row r="15">
          <cell r="B15">
            <v>40148</v>
          </cell>
          <cell r="C15">
            <v>345021068</v>
          </cell>
          <cell r="D15">
            <v>0</v>
          </cell>
          <cell r="E15">
            <v>0</v>
          </cell>
          <cell r="F15">
            <v>27422000</v>
          </cell>
          <cell r="G15">
            <v>3000000</v>
          </cell>
        </row>
        <row r="16">
          <cell r="B16">
            <v>40179</v>
          </cell>
          <cell r="C16">
            <v>351932068</v>
          </cell>
          <cell r="D16">
            <v>0</v>
          </cell>
          <cell r="E16">
            <v>0</v>
          </cell>
          <cell r="F16">
            <v>27422000</v>
          </cell>
          <cell r="G16">
            <v>3000000</v>
          </cell>
        </row>
        <row r="17">
          <cell r="B17">
            <v>40210</v>
          </cell>
          <cell r="C17">
            <v>332269568</v>
          </cell>
          <cell r="D17">
            <v>0</v>
          </cell>
          <cell r="E17">
            <v>4100000</v>
          </cell>
          <cell r="F17">
            <v>27422000</v>
          </cell>
          <cell r="G17">
            <v>3000000</v>
          </cell>
        </row>
        <row r="18">
          <cell r="B18">
            <v>40238</v>
          </cell>
          <cell r="C18">
            <v>304619568</v>
          </cell>
          <cell r="D18">
            <v>0</v>
          </cell>
          <cell r="E18">
            <v>4100000</v>
          </cell>
          <cell r="F18">
            <v>34033000</v>
          </cell>
          <cell r="G18">
            <v>3000000</v>
          </cell>
        </row>
        <row r="19">
          <cell r="B19">
            <v>40269</v>
          </cell>
          <cell r="C19">
            <v>311619568</v>
          </cell>
          <cell r="D19">
            <v>0</v>
          </cell>
          <cell r="E19">
            <v>4100000</v>
          </cell>
          <cell r="F19">
            <v>61333000</v>
          </cell>
          <cell r="G19">
            <v>10500000</v>
          </cell>
        </row>
        <row r="20">
          <cell r="B20">
            <v>40299</v>
          </cell>
          <cell r="C20">
            <v>363250568</v>
          </cell>
          <cell r="D20">
            <v>6911000</v>
          </cell>
          <cell r="E20">
            <v>4100000</v>
          </cell>
          <cell r="F20">
            <v>68244000</v>
          </cell>
          <cell r="G20">
            <v>10500000</v>
          </cell>
        </row>
        <row r="21">
          <cell r="B21">
            <v>40330</v>
          </cell>
          <cell r="C21">
            <v>433035567.96000004</v>
          </cell>
          <cell r="D21">
            <v>6911000</v>
          </cell>
          <cell r="E21">
            <v>4100000</v>
          </cell>
          <cell r="F21">
            <v>63644000</v>
          </cell>
          <cell r="G21">
            <v>10500000</v>
          </cell>
        </row>
        <row r="22">
          <cell r="B22">
            <v>40360</v>
          </cell>
          <cell r="C22">
            <v>427268267.96000004</v>
          </cell>
          <cell r="D22">
            <v>6911000</v>
          </cell>
          <cell r="E22">
            <v>4100000</v>
          </cell>
          <cell r="F22">
            <v>70555000</v>
          </cell>
          <cell r="G22">
            <v>13000000</v>
          </cell>
        </row>
        <row r="23">
          <cell r="B23">
            <v>40391</v>
          </cell>
          <cell r="C23">
            <v>421209267.96000004</v>
          </cell>
          <cell r="D23">
            <v>6911000</v>
          </cell>
          <cell r="E23">
            <v>4100000</v>
          </cell>
          <cell r="F23">
            <v>75377000</v>
          </cell>
          <cell r="G23">
            <v>10000000</v>
          </cell>
        </row>
        <row r="24">
          <cell r="B24">
            <v>40422</v>
          </cell>
          <cell r="C24">
            <v>489735854.96000004</v>
          </cell>
          <cell r="D24">
            <v>33185800</v>
          </cell>
          <cell r="E24">
            <v>4100000</v>
          </cell>
          <cell r="F24">
            <v>82288000</v>
          </cell>
          <cell r="G24">
            <v>10000000</v>
          </cell>
        </row>
        <row r="25">
          <cell r="B25">
            <v>40452</v>
          </cell>
          <cell r="C25">
            <v>438795854.96000004</v>
          </cell>
          <cell r="D25">
            <v>33185800</v>
          </cell>
          <cell r="E25">
            <v>4100000</v>
          </cell>
          <cell r="F25">
            <v>87288000</v>
          </cell>
          <cell r="G25">
            <v>16507500</v>
          </cell>
        </row>
        <row r="26">
          <cell r="B26">
            <v>40483</v>
          </cell>
          <cell r="C26">
            <v>464066854.96000004</v>
          </cell>
          <cell r="D26">
            <v>33185800</v>
          </cell>
          <cell r="E26">
            <v>4100000</v>
          </cell>
          <cell r="F26">
            <v>94199000</v>
          </cell>
          <cell r="G26">
            <v>35507500</v>
          </cell>
        </row>
        <row r="27">
          <cell r="B27">
            <v>40513</v>
          </cell>
          <cell r="C27">
            <v>490135286.88</v>
          </cell>
          <cell r="D27">
            <v>33185800</v>
          </cell>
          <cell r="E27">
            <v>4100000</v>
          </cell>
          <cell r="F27">
            <v>101110000</v>
          </cell>
          <cell r="G27">
            <v>46657500</v>
          </cell>
        </row>
        <row r="28">
          <cell r="B28">
            <v>40544</v>
          </cell>
          <cell r="C28">
            <v>481209286.88</v>
          </cell>
          <cell r="D28">
            <v>33185800</v>
          </cell>
          <cell r="E28">
            <v>4100000</v>
          </cell>
          <cell r="F28">
            <v>120110000</v>
          </cell>
          <cell r="G28">
            <v>46657500</v>
          </cell>
        </row>
        <row r="29">
          <cell r="B29">
            <v>40575</v>
          </cell>
          <cell r="C29">
            <v>481209286.88</v>
          </cell>
          <cell r="D29">
            <v>33185800</v>
          </cell>
          <cell r="E29">
            <v>0</v>
          </cell>
          <cell r="F29">
            <v>130110000</v>
          </cell>
          <cell r="G29">
            <v>46657500</v>
          </cell>
        </row>
        <row r="30">
          <cell r="B30">
            <v>40603</v>
          </cell>
          <cell r="C30">
            <v>483219286.88</v>
          </cell>
          <cell r="D30">
            <v>36789800</v>
          </cell>
          <cell r="E30">
            <v>0</v>
          </cell>
          <cell r="F30">
            <v>128498999</v>
          </cell>
          <cell r="G30">
            <v>46657500</v>
          </cell>
        </row>
        <row r="31">
          <cell r="B31">
            <v>40634</v>
          </cell>
          <cell r="C31">
            <v>497569286.88</v>
          </cell>
          <cell r="D31">
            <v>36789800</v>
          </cell>
          <cell r="E31">
            <v>0</v>
          </cell>
          <cell r="F31">
            <v>155698998</v>
          </cell>
          <cell r="G31">
            <v>39157500</v>
          </cell>
        </row>
        <row r="32">
          <cell r="B32">
            <v>40664</v>
          </cell>
          <cell r="C32">
            <v>435558286.88</v>
          </cell>
          <cell r="D32">
            <v>31878800</v>
          </cell>
          <cell r="E32">
            <v>3150000</v>
          </cell>
          <cell r="F32">
            <v>151737998</v>
          </cell>
          <cell r="G32">
            <v>39157500</v>
          </cell>
        </row>
        <row r="33">
          <cell r="B33">
            <v>40695</v>
          </cell>
          <cell r="C33">
            <v>358862286.91999996</v>
          </cell>
          <cell r="D33">
            <v>38378800</v>
          </cell>
          <cell r="E33">
            <v>3150000</v>
          </cell>
          <cell r="F33">
            <v>151737998</v>
          </cell>
          <cell r="G33">
            <v>39157500</v>
          </cell>
        </row>
        <row r="34">
          <cell r="B34">
            <v>40725</v>
          </cell>
          <cell r="C34">
            <v>363229586.91999996</v>
          </cell>
          <cell r="D34">
            <v>38378800</v>
          </cell>
          <cell r="E34">
            <v>3150000</v>
          </cell>
          <cell r="F34">
            <v>137915998</v>
          </cell>
          <cell r="G34">
            <v>38207499</v>
          </cell>
        </row>
        <row r="35">
          <cell r="B35">
            <v>40756</v>
          </cell>
          <cell r="C35">
            <v>439934586.91999996</v>
          </cell>
          <cell r="D35">
            <v>38378800</v>
          </cell>
          <cell r="E35">
            <v>3150000</v>
          </cell>
          <cell r="F35">
            <v>124093998</v>
          </cell>
          <cell r="G35">
            <v>65557498.969999999</v>
          </cell>
        </row>
        <row r="36">
          <cell r="B36">
            <v>40787</v>
          </cell>
          <cell r="C36">
            <v>360307999.91999996</v>
          </cell>
          <cell r="D36">
            <v>12104000</v>
          </cell>
          <cell r="E36">
            <v>3150000</v>
          </cell>
          <cell r="F36">
            <v>114771997</v>
          </cell>
          <cell r="G36">
            <v>70040498.969999999</v>
          </cell>
        </row>
        <row r="37">
          <cell r="B37">
            <v>40817</v>
          </cell>
          <cell r="C37">
            <v>369593249.91999996</v>
          </cell>
          <cell r="D37">
            <v>12104000</v>
          </cell>
          <cell r="E37">
            <v>3150000</v>
          </cell>
          <cell r="F37">
            <v>110111997</v>
          </cell>
          <cell r="G37">
            <v>91532998.969999999</v>
          </cell>
        </row>
        <row r="38">
          <cell r="B38">
            <v>40848</v>
          </cell>
          <cell r="C38">
            <v>350322249.91999996</v>
          </cell>
          <cell r="D38">
            <v>15104000</v>
          </cell>
          <cell r="E38">
            <v>3150000</v>
          </cell>
          <cell r="F38">
            <v>107700996</v>
          </cell>
          <cell r="G38">
            <v>72532998.969999999</v>
          </cell>
        </row>
        <row r="39">
          <cell r="B39">
            <v>40878</v>
          </cell>
          <cell r="C39">
            <v>192496250</v>
          </cell>
          <cell r="D39">
            <v>15104000</v>
          </cell>
          <cell r="E39">
            <v>3150000</v>
          </cell>
          <cell r="F39">
            <v>110789996</v>
          </cell>
          <cell r="G39">
            <v>67382997.969999999</v>
          </cell>
        </row>
        <row r="40">
          <cell r="B40">
            <v>40909</v>
          </cell>
          <cell r="C40">
            <v>199000250</v>
          </cell>
          <cell r="D40">
            <v>18094000</v>
          </cell>
          <cell r="E40">
            <v>3150000</v>
          </cell>
          <cell r="F40">
            <v>96289995</v>
          </cell>
          <cell r="G40">
            <v>72382997.969999999</v>
          </cell>
        </row>
        <row r="41">
          <cell r="B41">
            <v>40940</v>
          </cell>
          <cell r="C41">
            <v>209059650</v>
          </cell>
          <cell r="D41">
            <v>45343999</v>
          </cell>
          <cell r="E41">
            <v>3150000</v>
          </cell>
          <cell r="F41">
            <v>120383345</v>
          </cell>
          <cell r="G41">
            <v>76902997.969999999</v>
          </cell>
        </row>
        <row r="42">
          <cell r="B42">
            <v>40969</v>
          </cell>
          <cell r="C42">
            <v>205699650</v>
          </cell>
          <cell r="D42">
            <v>41739999</v>
          </cell>
          <cell r="E42">
            <v>3150000</v>
          </cell>
          <cell r="F42">
            <v>164883346</v>
          </cell>
          <cell r="G42">
            <v>86902997.969999999</v>
          </cell>
        </row>
        <row r="43">
          <cell r="B43">
            <v>41000</v>
          </cell>
          <cell r="C43">
            <v>189349650</v>
          </cell>
          <cell r="D43">
            <v>41739999</v>
          </cell>
          <cell r="E43">
            <v>3150000</v>
          </cell>
          <cell r="F43">
            <v>112633347</v>
          </cell>
          <cell r="G43">
            <v>86902997.969999999</v>
          </cell>
        </row>
        <row r="44">
          <cell r="B44">
            <v>41030</v>
          </cell>
          <cell r="C44">
            <v>240799650</v>
          </cell>
          <cell r="D44">
            <v>39739999</v>
          </cell>
          <cell r="E44">
            <v>648000</v>
          </cell>
          <cell r="F44">
            <v>118683345</v>
          </cell>
          <cell r="G44">
            <v>86902997.969999999</v>
          </cell>
        </row>
        <row r="45">
          <cell r="B45">
            <v>41061</v>
          </cell>
          <cell r="C45">
            <v>243859650</v>
          </cell>
          <cell r="D45">
            <v>33239999</v>
          </cell>
          <cell r="E45">
            <v>648000</v>
          </cell>
          <cell r="F45">
            <v>120533347.5</v>
          </cell>
          <cell r="G45">
            <v>86902997.969999999</v>
          </cell>
        </row>
        <row r="46">
          <cell r="B46">
            <v>41091</v>
          </cell>
          <cell r="C46">
            <v>233359650</v>
          </cell>
          <cell r="D46">
            <v>48239999</v>
          </cell>
          <cell r="E46">
            <v>648000</v>
          </cell>
          <cell r="F46">
            <v>123308347.5</v>
          </cell>
          <cell r="G46">
            <v>89852997.969999999</v>
          </cell>
        </row>
        <row r="47">
          <cell r="B47">
            <v>41122</v>
          </cell>
          <cell r="C47">
            <v>162104649</v>
          </cell>
          <cell r="D47">
            <v>48239999</v>
          </cell>
          <cell r="E47">
            <v>648000</v>
          </cell>
          <cell r="F47">
            <v>132308345.5</v>
          </cell>
          <cell r="G47">
            <v>78552997.5</v>
          </cell>
        </row>
        <row r="48">
          <cell r="B48">
            <v>41153</v>
          </cell>
          <cell r="C48">
            <v>153404649</v>
          </cell>
          <cell r="D48">
            <v>48239999</v>
          </cell>
          <cell r="E48">
            <v>6398000</v>
          </cell>
          <cell r="F48">
            <v>127808346.5</v>
          </cell>
          <cell r="G48">
            <v>74069997.5</v>
          </cell>
        </row>
        <row r="49">
          <cell r="B49">
            <v>41183</v>
          </cell>
          <cell r="C49">
            <v>149219399</v>
          </cell>
          <cell r="D49">
            <v>48239999</v>
          </cell>
          <cell r="E49">
            <v>6398000</v>
          </cell>
          <cell r="F49">
            <v>153768346.5</v>
          </cell>
          <cell r="G49">
            <v>55866996.5</v>
          </cell>
        </row>
        <row r="50">
          <cell r="B50">
            <v>41214</v>
          </cell>
          <cell r="C50">
            <v>192439399</v>
          </cell>
          <cell r="D50">
            <v>45239999</v>
          </cell>
          <cell r="E50">
            <v>6398000</v>
          </cell>
          <cell r="F50">
            <v>162768344.5</v>
          </cell>
          <cell r="G50">
            <v>91166995.5</v>
          </cell>
        </row>
        <row r="51">
          <cell r="B51">
            <v>41244</v>
          </cell>
          <cell r="C51">
            <v>274853399</v>
          </cell>
          <cell r="D51">
            <v>45239999</v>
          </cell>
          <cell r="E51">
            <v>6398000</v>
          </cell>
          <cell r="F51">
            <v>159582394.5</v>
          </cell>
          <cell r="G51">
            <v>85166996.5</v>
          </cell>
        </row>
        <row r="52">
          <cell r="B52">
            <v>41275</v>
          </cell>
          <cell r="C52">
            <v>311403509</v>
          </cell>
          <cell r="D52">
            <v>42249999</v>
          </cell>
          <cell r="E52">
            <v>6398000</v>
          </cell>
          <cell r="F52">
            <v>196902395.5</v>
          </cell>
          <cell r="G52">
            <v>92816996.5</v>
          </cell>
        </row>
        <row r="53">
          <cell r="B53">
            <v>41306</v>
          </cell>
          <cell r="C53">
            <v>327048109</v>
          </cell>
          <cell r="D53">
            <v>19154000</v>
          </cell>
          <cell r="E53">
            <v>6398000</v>
          </cell>
          <cell r="F53">
            <v>162809045.5</v>
          </cell>
          <cell r="G53">
            <v>88296996.5</v>
          </cell>
        </row>
        <row r="54">
          <cell r="B54">
            <v>41334</v>
          </cell>
          <cell r="C54">
            <v>361258109</v>
          </cell>
          <cell r="D54">
            <v>19154000</v>
          </cell>
          <cell r="E54">
            <v>13731248</v>
          </cell>
          <cell r="F54">
            <v>122309043.5</v>
          </cell>
          <cell r="G54">
            <v>78296996.5</v>
          </cell>
        </row>
        <row r="55">
          <cell r="B55">
            <v>41365</v>
          </cell>
          <cell r="C55">
            <v>384258109</v>
          </cell>
          <cell r="D55">
            <v>19154000</v>
          </cell>
          <cell r="E55">
            <v>13731248</v>
          </cell>
          <cell r="F55">
            <v>120059043.5</v>
          </cell>
          <cell r="G55">
            <v>84296996.5</v>
          </cell>
        </row>
        <row r="56">
          <cell r="B56">
            <v>41395</v>
          </cell>
          <cell r="C56">
            <v>382916109</v>
          </cell>
          <cell r="D56">
            <v>23778000</v>
          </cell>
          <cell r="E56">
            <v>13083248</v>
          </cell>
          <cell r="F56">
            <v>111059045.5</v>
          </cell>
          <cell r="G56">
            <v>84296996.5</v>
          </cell>
        </row>
        <row r="57">
          <cell r="B57">
            <v>41426</v>
          </cell>
          <cell r="C57">
            <v>426056109</v>
          </cell>
          <cell r="D57">
            <v>23778000</v>
          </cell>
          <cell r="E57">
            <v>13083248</v>
          </cell>
          <cell r="F57">
            <v>109209044</v>
          </cell>
          <cell r="G57">
            <v>84296996.5</v>
          </cell>
        </row>
        <row r="58">
          <cell r="B58">
            <v>41456</v>
          </cell>
          <cell r="C58">
            <v>424336109</v>
          </cell>
          <cell r="D58">
            <v>8778000</v>
          </cell>
          <cell r="E58">
            <v>16979348</v>
          </cell>
          <cell r="F58">
            <v>115434042</v>
          </cell>
          <cell r="G58">
            <v>80996997.5</v>
          </cell>
        </row>
        <row r="59">
          <cell r="B59">
            <v>41487</v>
          </cell>
          <cell r="C59">
            <v>436466110</v>
          </cell>
          <cell r="D59">
            <v>8778000</v>
          </cell>
          <cell r="E59">
            <v>16979348</v>
          </cell>
          <cell r="F59">
            <v>127662043</v>
          </cell>
          <cell r="G59">
            <v>64946998</v>
          </cell>
        </row>
        <row r="60">
          <cell r="B60">
            <v>41518</v>
          </cell>
          <cell r="C60">
            <v>474866110</v>
          </cell>
          <cell r="D60">
            <v>15578000</v>
          </cell>
          <cell r="E60">
            <v>11229348</v>
          </cell>
          <cell r="F60">
            <v>171602042</v>
          </cell>
          <cell r="G60">
            <v>64946998</v>
          </cell>
        </row>
        <row r="61">
          <cell r="B61">
            <v>41548</v>
          </cell>
          <cell r="C61">
            <v>469766110</v>
          </cell>
          <cell r="D61">
            <v>15578000</v>
          </cell>
          <cell r="E61">
            <v>11229348</v>
          </cell>
          <cell r="F61">
            <v>320302042</v>
          </cell>
          <cell r="G61">
            <v>60554398</v>
          </cell>
        </row>
        <row r="62">
          <cell r="B62">
            <v>41579</v>
          </cell>
          <cell r="C62">
            <v>425986110</v>
          </cell>
          <cell r="D62">
            <v>21150000</v>
          </cell>
          <cell r="E62">
            <v>22729348</v>
          </cell>
          <cell r="F62">
            <v>312602045</v>
          </cell>
          <cell r="G62">
            <v>25254399</v>
          </cell>
        </row>
        <row r="63">
          <cell r="B63">
            <v>41609</v>
          </cell>
          <cell r="C63">
            <v>316072110</v>
          </cell>
          <cell r="D63">
            <v>21150000</v>
          </cell>
          <cell r="E63">
            <v>36229348</v>
          </cell>
          <cell r="F63">
            <v>338787993</v>
          </cell>
          <cell r="G63">
            <v>26674299</v>
          </cell>
        </row>
        <row r="64">
          <cell r="B64">
            <v>41640</v>
          </cell>
          <cell r="C64">
            <v>396122000</v>
          </cell>
          <cell r="D64">
            <v>21150000</v>
          </cell>
          <cell r="E64">
            <v>36229348</v>
          </cell>
          <cell r="F64">
            <v>301467992</v>
          </cell>
          <cell r="G64">
            <v>14024299</v>
          </cell>
        </row>
        <row r="65">
          <cell r="B65">
            <v>41671</v>
          </cell>
          <cell r="C65">
            <v>423017999</v>
          </cell>
          <cell r="D65">
            <v>16996000</v>
          </cell>
          <cell r="E65">
            <v>41229348</v>
          </cell>
          <cell r="F65">
            <v>301467992</v>
          </cell>
          <cell r="G65">
            <v>49024299</v>
          </cell>
        </row>
        <row r="66">
          <cell r="B66">
            <v>41699</v>
          </cell>
          <cell r="C66">
            <v>409587999</v>
          </cell>
          <cell r="D66">
            <v>16996000</v>
          </cell>
          <cell r="E66">
            <v>33896100</v>
          </cell>
          <cell r="F66">
            <v>297467994</v>
          </cell>
          <cell r="G66">
            <v>59674299</v>
          </cell>
        </row>
        <row r="67">
          <cell r="B67">
            <v>41730</v>
          </cell>
          <cell r="C67">
            <v>436479999</v>
          </cell>
          <cell r="D67">
            <v>16996000</v>
          </cell>
          <cell r="E67">
            <v>38896100</v>
          </cell>
          <cell r="F67">
            <v>299927994</v>
          </cell>
          <cell r="G67">
            <v>53674299</v>
          </cell>
        </row>
        <row r="68">
          <cell r="B68">
            <v>41760</v>
          </cell>
          <cell r="C68">
            <v>420451999</v>
          </cell>
          <cell r="D68">
            <v>12372000</v>
          </cell>
          <cell r="E68">
            <v>38896100</v>
          </cell>
          <cell r="F68">
            <v>345627991</v>
          </cell>
          <cell r="G68">
            <v>53674299</v>
          </cell>
        </row>
        <row r="69">
          <cell r="B69">
            <v>41791</v>
          </cell>
          <cell r="C69">
            <v>400251999</v>
          </cell>
          <cell r="D69">
            <v>53047000</v>
          </cell>
          <cell r="E69">
            <v>38896100</v>
          </cell>
          <cell r="F69">
            <v>360127987</v>
          </cell>
          <cell r="G69">
            <v>53674299</v>
          </cell>
        </row>
        <row r="70">
          <cell r="B70">
            <v>41821</v>
          </cell>
          <cell r="C70">
            <v>447606996</v>
          </cell>
          <cell r="D70">
            <v>53047000</v>
          </cell>
          <cell r="E70">
            <v>35000000</v>
          </cell>
          <cell r="F70">
            <v>357127989</v>
          </cell>
          <cell r="G70">
            <v>61768699</v>
          </cell>
        </row>
        <row r="71">
          <cell r="B71">
            <v>41852</v>
          </cell>
          <cell r="C71">
            <v>442116996</v>
          </cell>
          <cell r="D71">
            <v>53047000</v>
          </cell>
          <cell r="E71">
            <v>35000000</v>
          </cell>
          <cell r="F71">
            <v>337739742</v>
          </cell>
          <cell r="G71">
            <v>61768699</v>
          </cell>
        </row>
        <row r="72">
          <cell r="B72">
            <v>41883</v>
          </cell>
          <cell r="C72">
            <v>416316995</v>
          </cell>
          <cell r="D72">
            <v>46247000</v>
          </cell>
          <cell r="E72">
            <v>47499999</v>
          </cell>
          <cell r="F72">
            <v>307299740</v>
          </cell>
          <cell r="G72">
            <v>66268698</v>
          </cell>
        </row>
        <row r="73">
          <cell r="B73">
            <v>41913</v>
          </cell>
          <cell r="C73">
            <v>450246995</v>
          </cell>
          <cell r="D73">
            <v>46247000</v>
          </cell>
          <cell r="E73">
            <v>47499999</v>
          </cell>
          <cell r="F73">
            <v>901299740</v>
          </cell>
          <cell r="G73">
            <v>64519499</v>
          </cell>
        </row>
        <row r="74">
          <cell r="B74">
            <v>41944</v>
          </cell>
          <cell r="C74">
            <v>633736081</v>
          </cell>
          <cell r="D74">
            <v>43759854</v>
          </cell>
          <cell r="E74">
            <v>35999999</v>
          </cell>
          <cell r="F74">
            <v>904699738</v>
          </cell>
          <cell r="G74">
            <v>64519499</v>
          </cell>
        </row>
        <row r="75">
          <cell r="B75">
            <v>41974</v>
          </cell>
          <cell r="C75">
            <v>633736081</v>
          </cell>
          <cell r="D75">
            <v>57759854</v>
          </cell>
          <cell r="E75">
            <v>25749999</v>
          </cell>
          <cell r="F75">
            <v>891599738</v>
          </cell>
          <cell r="G75">
            <v>63099599</v>
          </cell>
        </row>
        <row r="76">
          <cell r="B76">
            <v>42005</v>
          </cell>
          <cell r="C76">
            <v>530736081</v>
          </cell>
          <cell r="D76">
            <v>57759854</v>
          </cell>
          <cell r="E76">
            <v>25749999</v>
          </cell>
          <cell r="F76">
            <v>891599738</v>
          </cell>
          <cell r="G76">
            <v>70224599</v>
          </cell>
        </row>
        <row r="77">
          <cell r="B77">
            <v>42036</v>
          </cell>
          <cell r="C77">
            <v>483168082</v>
          </cell>
          <cell r="D77">
            <v>57759854</v>
          </cell>
          <cell r="E77">
            <v>20749999</v>
          </cell>
          <cell r="F77">
            <v>896099737</v>
          </cell>
          <cell r="G77">
            <v>46224599</v>
          </cell>
        </row>
        <row r="78">
          <cell r="B78">
            <v>42064</v>
          </cell>
          <cell r="C78">
            <v>584248082</v>
          </cell>
          <cell r="D78">
            <v>57759854</v>
          </cell>
          <cell r="E78">
            <v>20749999</v>
          </cell>
          <cell r="F78">
            <v>897080987</v>
          </cell>
          <cell r="G78">
            <v>35574599</v>
          </cell>
        </row>
        <row r="79">
          <cell r="B79">
            <v>42095</v>
          </cell>
          <cell r="C79">
            <v>529356082</v>
          </cell>
          <cell r="D79">
            <v>57759854</v>
          </cell>
          <cell r="E79">
            <v>15749999</v>
          </cell>
          <cell r="F79">
            <v>924420986</v>
          </cell>
          <cell r="G79">
            <v>46426599</v>
          </cell>
        </row>
        <row r="80">
          <cell r="B80">
            <v>42125</v>
          </cell>
          <cell r="C80">
            <v>520608080</v>
          </cell>
          <cell r="D80">
            <v>57759854</v>
          </cell>
          <cell r="E80">
            <v>15749999</v>
          </cell>
          <cell r="F80">
            <v>878720989</v>
          </cell>
          <cell r="G80">
            <v>46426599</v>
          </cell>
        </row>
        <row r="81">
          <cell r="B81">
            <v>42156</v>
          </cell>
          <cell r="C81">
            <v>533256112</v>
          </cell>
          <cell r="D81">
            <v>23084854</v>
          </cell>
          <cell r="E81">
            <v>15749999</v>
          </cell>
          <cell r="F81">
            <v>876900990</v>
          </cell>
          <cell r="G81">
            <v>49446599</v>
          </cell>
        </row>
        <row r="82">
          <cell r="B82">
            <v>42186</v>
          </cell>
          <cell r="C82">
            <v>490421115</v>
          </cell>
          <cell r="D82">
            <v>23084854</v>
          </cell>
          <cell r="E82">
            <v>15749999</v>
          </cell>
          <cell r="F82">
            <v>875398489</v>
          </cell>
          <cell r="G82">
            <v>52902199</v>
          </cell>
        </row>
        <row r="83">
          <cell r="B83">
            <v>42217</v>
          </cell>
          <cell r="C83">
            <v>463331115</v>
          </cell>
          <cell r="D83">
            <v>23084854</v>
          </cell>
          <cell r="E83">
            <v>22535999</v>
          </cell>
          <cell r="F83">
            <v>907658735</v>
          </cell>
          <cell r="G83">
            <v>59202199</v>
          </cell>
        </row>
        <row r="84">
          <cell r="B84">
            <v>42248</v>
          </cell>
          <cell r="C84">
            <v>621256115</v>
          </cell>
          <cell r="D84">
            <v>25684854</v>
          </cell>
          <cell r="E84">
            <v>16839999</v>
          </cell>
          <cell r="F84">
            <v>894158738</v>
          </cell>
          <cell r="G84">
            <v>54702200</v>
          </cell>
        </row>
        <row r="85">
          <cell r="B85">
            <v>42278</v>
          </cell>
          <cell r="C85">
            <v>587326115</v>
          </cell>
          <cell r="D85">
            <v>25684854</v>
          </cell>
          <cell r="E85">
            <v>16839999</v>
          </cell>
          <cell r="F85">
            <v>139658736</v>
          </cell>
          <cell r="G85">
            <v>52047000</v>
          </cell>
        </row>
        <row r="86">
          <cell r="B86">
            <v>42309</v>
          </cell>
          <cell r="C86">
            <v>471877887</v>
          </cell>
          <cell r="D86">
            <v>72825922</v>
          </cell>
          <cell r="E86">
            <v>16839999</v>
          </cell>
          <cell r="F86">
            <v>139508737</v>
          </cell>
          <cell r="G86">
            <v>52047000</v>
          </cell>
        </row>
        <row r="87">
          <cell r="B87">
            <v>42339</v>
          </cell>
          <cell r="C87">
            <v>593556246</v>
          </cell>
          <cell r="D87">
            <v>68890922</v>
          </cell>
          <cell r="E87">
            <v>27614999</v>
          </cell>
          <cell r="F87">
            <v>157908739</v>
          </cell>
          <cell r="G87">
            <v>52496999</v>
          </cell>
        </row>
        <row r="88">
          <cell r="B88">
            <v>42370</v>
          </cell>
          <cell r="C88">
            <v>606656246</v>
          </cell>
          <cell r="D88">
            <v>93190922</v>
          </cell>
          <cell r="E88">
            <v>41614999</v>
          </cell>
          <cell r="F88">
            <v>153408740</v>
          </cell>
          <cell r="G88">
            <v>50721998</v>
          </cell>
        </row>
        <row r="89">
          <cell r="B89">
            <v>42401</v>
          </cell>
          <cell r="C89">
            <v>754539246</v>
          </cell>
          <cell r="D89">
            <v>93190922</v>
          </cell>
          <cell r="E89">
            <v>41614999</v>
          </cell>
          <cell r="F89">
            <v>153858740</v>
          </cell>
          <cell r="G89">
            <v>39721998</v>
          </cell>
        </row>
        <row r="90">
          <cell r="B90">
            <v>42430</v>
          </cell>
          <cell r="C90">
            <v>687824246</v>
          </cell>
          <cell r="D90">
            <v>98850422</v>
          </cell>
          <cell r="E90">
            <v>41614999</v>
          </cell>
          <cell r="F90">
            <v>149377489</v>
          </cell>
          <cell r="G90">
            <v>39721998</v>
          </cell>
        </row>
        <row r="91">
          <cell r="B91">
            <v>42461</v>
          </cell>
          <cell r="C91">
            <v>701548246</v>
          </cell>
          <cell r="D91">
            <v>98850422</v>
          </cell>
          <cell r="E91">
            <v>41614999</v>
          </cell>
          <cell r="F91">
            <v>136827489</v>
          </cell>
          <cell r="G91">
            <v>28869998</v>
          </cell>
        </row>
        <row r="92">
          <cell r="B92">
            <v>42491</v>
          </cell>
          <cell r="C92">
            <v>734016248</v>
          </cell>
          <cell r="D92">
            <v>98850422</v>
          </cell>
          <cell r="E92">
            <v>41614999</v>
          </cell>
          <cell r="F92">
            <v>136827489</v>
          </cell>
          <cell r="G92">
            <v>37869998</v>
          </cell>
        </row>
        <row r="93">
          <cell r="B93">
            <v>42522</v>
          </cell>
          <cell r="C93">
            <v>941523216</v>
          </cell>
          <cell r="D93">
            <v>109570422</v>
          </cell>
          <cell r="E93">
            <v>83842999</v>
          </cell>
          <cell r="F93">
            <v>134147490</v>
          </cell>
          <cell r="G93">
            <v>39449998</v>
          </cell>
        </row>
        <row r="94">
          <cell r="B94">
            <v>42552</v>
          </cell>
          <cell r="C94">
            <v>997563216</v>
          </cell>
          <cell r="D94">
            <v>109570422</v>
          </cell>
          <cell r="E94">
            <v>83842999</v>
          </cell>
          <cell r="F94">
            <v>153319989</v>
          </cell>
          <cell r="G94">
            <v>28209997</v>
          </cell>
        </row>
        <row r="95">
          <cell r="B95">
            <v>42583</v>
          </cell>
          <cell r="C95">
            <v>1418063215</v>
          </cell>
          <cell r="D95">
            <v>109570422</v>
          </cell>
          <cell r="E95">
            <v>80368999</v>
          </cell>
          <cell r="F95">
            <v>163139991</v>
          </cell>
          <cell r="G95">
            <v>26909995</v>
          </cell>
        </row>
        <row r="96">
          <cell r="B96">
            <v>42614</v>
          </cell>
          <cell r="C96">
            <v>2301038216</v>
          </cell>
          <cell r="D96">
            <v>106970422</v>
          </cell>
          <cell r="E96">
            <v>78890000</v>
          </cell>
          <cell r="F96">
            <v>174533091</v>
          </cell>
          <cell r="G96">
            <v>31909995</v>
          </cell>
        </row>
        <row r="97">
          <cell r="B97">
            <v>42644</v>
          </cell>
          <cell r="C97">
            <v>2307038216</v>
          </cell>
          <cell r="D97">
            <v>106970422</v>
          </cell>
          <cell r="E97">
            <v>78890000</v>
          </cell>
          <cell r="F97">
            <v>160033093</v>
          </cell>
          <cell r="G97">
            <v>30909995</v>
          </cell>
        </row>
        <row r="98">
          <cell r="B98">
            <v>42675</v>
          </cell>
          <cell r="C98">
            <v>2302654904</v>
          </cell>
          <cell r="D98">
            <v>70446953</v>
          </cell>
          <cell r="E98">
            <v>92390000</v>
          </cell>
          <cell r="F98">
            <v>156208094</v>
          </cell>
          <cell r="G98">
            <v>32409994</v>
          </cell>
        </row>
        <row r="99">
          <cell r="B99">
            <v>42705</v>
          </cell>
          <cell r="C99">
            <v>2523976544</v>
          </cell>
          <cell r="D99">
            <v>74801952</v>
          </cell>
          <cell r="E99">
            <v>115752000</v>
          </cell>
          <cell r="F99">
            <v>118658093</v>
          </cell>
          <cell r="G99">
            <v>33459994</v>
          </cell>
        </row>
        <row r="100">
          <cell r="B100">
            <v>42736</v>
          </cell>
          <cell r="C100">
            <v>2522326543</v>
          </cell>
          <cell r="D100">
            <v>55001951</v>
          </cell>
          <cell r="E100">
            <v>125059800</v>
          </cell>
          <cell r="F100">
            <v>158158090</v>
          </cell>
          <cell r="G100">
            <v>28109995</v>
          </cell>
        </row>
        <row r="101">
          <cell r="B101">
            <v>42767</v>
          </cell>
          <cell r="C101">
            <v>2407511543</v>
          </cell>
          <cell r="D101">
            <v>55001951</v>
          </cell>
          <cell r="E101">
            <v>149359800</v>
          </cell>
          <cell r="F101">
            <v>178733089</v>
          </cell>
          <cell r="G101">
            <v>28109995</v>
          </cell>
        </row>
        <row r="102">
          <cell r="B102">
            <v>42795</v>
          </cell>
          <cell r="C102">
            <v>2428283206</v>
          </cell>
          <cell r="D102">
            <v>49342451</v>
          </cell>
          <cell r="E102">
            <v>149359800</v>
          </cell>
          <cell r="F102">
            <v>177233090</v>
          </cell>
          <cell r="G102">
            <v>28109995</v>
          </cell>
        </row>
        <row r="103">
          <cell r="B103">
            <v>42826</v>
          </cell>
          <cell r="C103">
            <v>2436659206</v>
          </cell>
          <cell r="D103">
            <v>49792450</v>
          </cell>
          <cell r="E103">
            <v>149359800</v>
          </cell>
          <cell r="F103">
            <v>159983091</v>
          </cell>
          <cell r="G103">
            <v>28109995</v>
          </cell>
        </row>
        <row r="104">
          <cell r="B104">
            <v>42856</v>
          </cell>
          <cell r="C104">
            <v>2416709206</v>
          </cell>
          <cell r="D104">
            <v>54792450</v>
          </cell>
          <cell r="E104">
            <v>149359800</v>
          </cell>
          <cell r="F104">
            <v>164483090</v>
          </cell>
          <cell r="G104">
            <v>19109995</v>
          </cell>
        </row>
        <row r="105">
          <cell r="B105">
            <v>42887</v>
          </cell>
          <cell r="C105">
            <v>2230904206</v>
          </cell>
          <cell r="D105">
            <v>38072450</v>
          </cell>
          <cell r="E105">
            <v>107131800</v>
          </cell>
          <cell r="F105">
            <v>154483091</v>
          </cell>
          <cell r="G105">
            <v>16259995</v>
          </cell>
        </row>
        <row r="106">
          <cell r="B106">
            <v>42917</v>
          </cell>
          <cell r="C106">
            <v>2187064205</v>
          </cell>
          <cell r="D106">
            <v>38072450</v>
          </cell>
          <cell r="E106">
            <v>107131800</v>
          </cell>
          <cell r="F106">
            <v>133313092</v>
          </cell>
          <cell r="G106">
            <v>14749996</v>
          </cell>
        </row>
        <row r="107">
          <cell r="B107">
            <v>42948</v>
          </cell>
          <cell r="C107">
            <v>1991964206</v>
          </cell>
          <cell r="D107">
            <v>38072450</v>
          </cell>
          <cell r="E107">
            <v>111838800</v>
          </cell>
          <cell r="F107">
            <v>93893091</v>
          </cell>
          <cell r="G107">
            <v>9749998</v>
          </cell>
        </row>
        <row r="108">
          <cell r="B108">
            <v>42979</v>
          </cell>
          <cell r="C108">
            <v>1026949205</v>
          </cell>
          <cell r="D108">
            <v>59156450</v>
          </cell>
          <cell r="E108">
            <v>121613798</v>
          </cell>
          <cell r="F108">
            <v>101239339</v>
          </cell>
          <cell r="G108">
            <v>11749996</v>
          </cell>
        </row>
        <row r="109">
          <cell r="B109">
            <v>43009</v>
          </cell>
          <cell r="C109">
            <v>1032949205</v>
          </cell>
          <cell r="D109">
            <v>59156450</v>
          </cell>
          <cell r="E109">
            <v>122794094</v>
          </cell>
          <cell r="F109">
            <v>101239339</v>
          </cell>
          <cell r="G109">
            <v>11749996</v>
          </cell>
        </row>
        <row r="110">
          <cell r="B110">
            <v>43040</v>
          </cell>
          <cell r="C110">
            <v>998051659</v>
          </cell>
          <cell r="D110">
            <v>51823997</v>
          </cell>
          <cell r="E110">
            <v>121994094</v>
          </cell>
          <cell r="F110">
            <v>110189339</v>
          </cell>
          <cell r="G110">
            <v>19607117</v>
          </cell>
        </row>
        <row r="111">
          <cell r="B111">
            <v>43070</v>
          </cell>
          <cell r="C111">
            <v>722228264.64999998</v>
          </cell>
          <cell r="D111">
            <v>64485392.340000004</v>
          </cell>
          <cell r="E111">
            <v>91375634</v>
          </cell>
          <cell r="F111">
            <v>109439340</v>
          </cell>
          <cell r="G111">
            <v>20394618</v>
          </cell>
        </row>
        <row r="112">
          <cell r="B112">
            <v>43101</v>
          </cell>
          <cell r="C112">
            <v>720793264.64999998</v>
          </cell>
          <cell r="D112">
            <v>73735393.340000004</v>
          </cell>
          <cell r="E112">
            <v>68067834</v>
          </cell>
          <cell r="F112">
            <v>74639342</v>
          </cell>
          <cell r="G112">
            <v>22894617</v>
          </cell>
        </row>
        <row r="113">
          <cell r="B113">
            <v>43132</v>
          </cell>
          <cell r="C113">
            <v>707431263.64999998</v>
          </cell>
          <cell r="D113">
            <v>75083233.340000004</v>
          </cell>
          <cell r="E113">
            <v>76967834</v>
          </cell>
          <cell r="F113">
            <v>100209344</v>
          </cell>
          <cell r="G113">
            <v>22894617</v>
          </cell>
        </row>
        <row r="114">
          <cell r="B114">
            <v>43160</v>
          </cell>
          <cell r="C114">
            <v>730939600.64999998</v>
          </cell>
          <cell r="D114">
            <v>75083233.340000004</v>
          </cell>
          <cell r="E114">
            <v>101967834</v>
          </cell>
          <cell r="F114">
            <v>100209344</v>
          </cell>
          <cell r="G114">
            <v>37894617</v>
          </cell>
        </row>
        <row r="115">
          <cell r="B115">
            <v>43191</v>
          </cell>
          <cell r="C115">
            <v>827919601.64999998</v>
          </cell>
          <cell r="D115">
            <v>74633234.340000004</v>
          </cell>
          <cell r="E115">
            <v>134166234</v>
          </cell>
          <cell r="F115">
            <v>102309343</v>
          </cell>
          <cell r="G115">
            <v>37894617</v>
          </cell>
        </row>
        <row r="116">
          <cell r="B116">
            <v>43221</v>
          </cell>
          <cell r="C116">
            <v>920342101.64999998</v>
          </cell>
          <cell r="D116">
            <v>94273234.340000004</v>
          </cell>
          <cell r="E116">
            <v>134166234</v>
          </cell>
          <cell r="F116">
            <v>97809344</v>
          </cell>
          <cell r="G116">
            <v>43894617</v>
          </cell>
        </row>
        <row r="117">
          <cell r="B117">
            <v>43252</v>
          </cell>
          <cell r="C117">
            <v>1132462101.6500001</v>
          </cell>
          <cell r="D117">
            <v>138273234.34</v>
          </cell>
          <cell r="E117">
            <v>134166234</v>
          </cell>
          <cell r="F117">
            <v>912809344</v>
          </cell>
          <cell r="G117">
            <v>42144617</v>
          </cell>
        </row>
        <row r="118">
          <cell r="B118">
            <v>43282</v>
          </cell>
          <cell r="C118">
            <v>1200092100.6500001</v>
          </cell>
          <cell r="D118">
            <v>143673234.34</v>
          </cell>
          <cell r="E118">
            <v>145666234</v>
          </cell>
          <cell r="F118">
            <v>910309345</v>
          </cell>
          <cell r="G118">
            <v>51944617</v>
          </cell>
        </row>
        <row r="119">
          <cell r="B119">
            <v>43313</v>
          </cell>
          <cell r="C119">
            <v>1648382098.6500001</v>
          </cell>
          <cell r="D119">
            <v>157723234.34</v>
          </cell>
          <cell r="E119">
            <v>137647234</v>
          </cell>
          <cell r="F119">
            <v>919564346</v>
          </cell>
          <cell r="G119">
            <v>51944617</v>
          </cell>
        </row>
        <row r="120">
          <cell r="B120">
            <v>43344</v>
          </cell>
          <cell r="C120">
            <v>1672277099.6600001</v>
          </cell>
          <cell r="D120">
            <v>147639234.34</v>
          </cell>
          <cell r="E120">
            <v>158043236</v>
          </cell>
          <cell r="F120">
            <v>907324998</v>
          </cell>
          <cell r="G120">
            <v>44944619</v>
          </cell>
        </row>
        <row r="121">
          <cell r="B121">
            <v>43374</v>
          </cell>
          <cell r="C121">
            <v>1707357099.6600001</v>
          </cell>
          <cell r="D121">
            <v>151089234.34</v>
          </cell>
          <cell r="E121">
            <v>195391740</v>
          </cell>
          <cell r="F121">
            <v>988324994</v>
          </cell>
          <cell r="G121">
            <v>44944619</v>
          </cell>
        </row>
        <row r="122">
          <cell r="B122">
            <v>43405</v>
          </cell>
          <cell r="C122">
            <v>1711797099.6600001</v>
          </cell>
          <cell r="D122">
            <v>155979234.34</v>
          </cell>
          <cell r="E122">
            <v>214712300</v>
          </cell>
          <cell r="F122">
            <v>974149994</v>
          </cell>
          <cell r="G122">
            <v>37837498</v>
          </cell>
        </row>
        <row r="123">
          <cell r="B123">
            <v>43435</v>
          </cell>
          <cell r="C123">
            <v>1700270494.01</v>
          </cell>
          <cell r="D123">
            <v>128897840</v>
          </cell>
          <cell r="E123">
            <v>232943760</v>
          </cell>
          <cell r="F123">
            <v>1040049993</v>
          </cell>
          <cell r="G123">
            <v>35549998</v>
          </cell>
        </row>
        <row r="124">
          <cell r="B124">
            <v>43466</v>
          </cell>
          <cell r="C124">
            <v>1767835495.01</v>
          </cell>
          <cell r="D124">
            <v>115597839</v>
          </cell>
          <cell r="E124">
            <v>246203760</v>
          </cell>
          <cell r="F124">
            <v>1035349994</v>
          </cell>
          <cell r="G124">
            <v>46839999</v>
          </cell>
        </row>
        <row r="125">
          <cell r="B125">
            <v>43497</v>
          </cell>
          <cell r="C125">
            <v>1832357496.01</v>
          </cell>
          <cell r="D125">
            <v>114249999</v>
          </cell>
          <cell r="E125">
            <v>213003760</v>
          </cell>
          <cell r="F125">
            <v>985490494</v>
          </cell>
          <cell r="G125">
            <v>46839999</v>
          </cell>
        </row>
        <row r="126">
          <cell r="B126">
            <v>43525</v>
          </cell>
          <cell r="C126">
            <v>1936404184.01</v>
          </cell>
          <cell r="D126">
            <v>156848310</v>
          </cell>
          <cell r="E126">
            <v>233003760</v>
          </cell>
          <cell r="F126">
            <v>994090494</v>
          </cell>
          <cell r="G126">
            <v>33089999</v>
          </cell>
        </row>
        <row r="127">
          <cell r="B127">
            <v>43556</v>
          </cell>
          <cell r="C127">
            <v>1913276683.01</v>
          </cell>
          <cell r="D127">
            <v>251948310</v>
          </cell>
          <cell r="E127">
            <v>285155359</v>
          </cell>
          <cell r="F127">
            <v>1002880494</v>
          </cell>
          <cell r="G127">
            <v>33089999</v>
          </cell>
        </row>
        <row r="128">
          <cell r="B128">
            <v>43586</v>
          </cell>
          <cell r="C128">
            <v>1855350183.01</v>
          </cell>
          <cell r="D128">
            <v>271883310</v>
          </cell>
          <cell r="E128">
            <v>295091359</v>
          </cell>
          <cell r="F128">
            <v>1009130493</v>
          </cell>
          <cell r="G128">
            <v>65889999</v>
          </cell>
        </row>
        <row r="129">
          <cell r="B129">
            <v>43617</v>
          </cell>
          <cell r="C129">
            <v>1600530183.01</v>
          </cell>
          <cell r="D129">
            <v>317883310</v>
          </cell>
          <cell r="E129">
            <v>338910558</v>
          </cell>
          <cell r="F129">
            <v>213630492</v>
          </cell>
          <cell r="G129">
            <v>71139999</v>
          </cell>
        </row>
        <row r="130">
          <cell r="B130">
            <v>43647</v>
          </cell>
          <cell r="C130">
            <v>1802250185.01</v>
          </cell>
          <cell r="D130">
            <v>326550262</v>
          </cell>
          <cell r="E130">
            <v>332410558</v>
          </cell>
          <cell r="F130">
            <v>213630492</v>
          </cell>
          <cell r="G130">
            <v>83739997</v>
          </cell>
        </row>
        <row r="131">
          <cell r="B131">
            <v>43678</v>
          </cell>
          <cell r="C131">
            <v>1144590186.01</v>
          </cell>
          <cell r="D131">
            <v>363547512</v>
          </cell>
          <cell r="E131">
            <v>332410558</v>
          </cell>
          <cell r="F131">
            <v>240875492</v>
          </cell>
          <cell r="G131">
            <v>83739997</v>
          </cell>
        </row>
        <row r="132">
          <cell r="B132">
            <v>43709</v>
          </cell>
          <cell r="C132">
            <v>1046975186</v>
          </cell>
          <cell r="D132">
            <v>363547512</v>
          </cell>
          <cell r="E132">
            <v>308580808</v>
          </cell>
          <cell r="F132">
            <v>235521492</v>
          </cell>
          <cell r="G132">
            <v>105439996</v>
          </cell>
        </row>
        <row r="133">
          <cell r="B133">
            <v>43739</v>
          </cell>
          <cell r="C133">
            <v>999895186</v>
          </cell>
          <cell r="D133">
            <v>389797512</v>
          </cell>
          <cell r="E133">
            <v>270052008</v>
          </cell>
          <cell r="F133">
            <v>166221496</v>
          </cell>
          <cell r="G133">
            <v>128973996</v>
          </cell>
        </row>
        <row r="134">
          <cell r="B134">
            <v>43770</v>
          </cell>
          <cell r="C134">
            <v>1348676185</v>
          </cell>
          <cell r="D134">
            <v>403512512</v>
          </cell>
          <cell r="E134">
            <v>250531448</v>
          </cell>
          <cell r="F134">
            <v>166518696</v>
          </cell>
          <cell r="G134">
            <v>147173996</v>
          </cell>
        </row>
        <row r="135">
          <cell r="B135">
            <v>43800</v>
          </cell>
          <cell r="C135">
            <v>1436021186</v>
          </cell>
          <cell r="D135">
            <v>471912512</v>
          </cell>
          <cell r="E135">
            <v>231531448</v>
          </cell>
          <cell r="F135">
            <v>110118696</v>
          </cell>
          <cell r="G135">
            <v>150234746</v>
          </cell>
        </row>
        <row r="136">
          <cell r="B136">
            <v>43831</v>
          </cell>
          <cell r="C136">
            <v>1386087141</v>
          </cell>
          <cell r="D136">
            <v>533140013</v>
          </cell>
          <cell r="E136">
            <v>245211448</v>
          </cell>
          <cell r="F136">
            <v>110118696</v>
          </cell>
          <cell r="G136">
            <v>137444745</v>
          </cell>
        </row>
        <row r="137">
          <cell r="B137">
            <v>43862</v>
          </cell>
          <cell r="C137">
            <v>1358892933.3599999</v>
          </cell>
          <cell r="D137">
            <v>541184833</v>
          </cell>
          <cell r="E137">
            <v>256248136</v>
          </cell>
          <cell r="F137">
            <v>114033196</v>
          </cell>
          <cell r="G137">
            <v>162444745</v>
          </cell>
        </row>
        <row r="138">
          <cell r="B138">
            <v>43891</v>
          </cell>
          <cell r="C138">
            <v>1359571245.3599999</v>
          </cell>
          <cell r="D138">
            <v>509586522</v>
          </cell>
          <cell r="E138">
            <v>211248136</v>
          </cell>
          <cell r="F138">
            <v>109933195</v>
          </cell>
          <cell r="G138">
            <v>164594745</v>
          </cell>
        </row>
        <row r="139">
          <cell r="B139">
            <v>43922</v>
          </cell>
          <cell r="C139">
            <v>1285138745.3600001</v>
          </cell>
          <cell r="D139">
            <v>455118522</v>
          </cell>
          <cell r="E139">
            <v>136898136</v>
          </cell>
          <cell r="F139">
            <v>108543196</v>
          </cell>
          <cell r="G139">
            <v>164594745</v>
          </cell>
        </row>
        <row r="140">
          <cell r="B140">
            <v>43952</v>
          </cell>
          <cell r="C140">
            <v>1447483164.3600001</v>
          </cell>
          <cell r="D140">
            <v>559543521.96000004</v>
          </cell>
          <cell r="E140">
            <v>126962136</v>
          </cell>
          <cell r="F140">
            <v>102293197</v>
          </cell>
          <cell r="G140">
            <v>125794745</v>
          </cell>
        </row>
        <row r="141">
          <cell r="B141">
            <v>43983</v>
          </cell>
          <cell r="C141">
            <v>1572243164.3600001</v>
          </cell>
          <cell r="D141">
            <v>518143521.96000004</v>
          </cell>
          <cell r="E141">
            <v>89556937</v>
          </cell>
          <cell r="F141">
            <v>82793198</v>
          </cell>
          <cell r="G141">
            <v>124044744</v>
          </cell>
        </row>
        <row r="142">
          <cell r="B142">
            <v>44013</v>
          </cell>
          <cell r="C142">
            <v>1757903270.73</v>
          </cell>
          <cell r="D142">
            <v>545381569.96000004</v>
          </cell>
          <cell r="E142">
            <v>84556937</v>
          </cell>
          <cell r="F142">
            <v>113523198</v>
          </cell>
          <cell r="G142">
            <v>101644746</v>
          </cell>
        </row>
        <row r="143">
          <cell r="B143">
            <v>44044</v>
          </cell>
          <cell r="C143">
            <v>1803513271.73</v>
          </cell>
          <cell r="D143">
            <v>538816589.45000005</v>
          </cell>
          <cell r="E143">
            <v>102061337</v>
          </cell>
          <cell r="F143">
            <v>103523197</v>
          </cell>
          <cell r="G143">
            <v>274144745</v>
          </cell>
        </row>
        <row r="144">
          <cell r="B144">
            <v>44075</v>
          </cell>
          <cell r="C144">
            <v>1888440256.54</v>
          </cell>
          <cell r="D144">
            <v>547632192.28000009</v>
          </cell>
          <cell r="E144">
            <v>90395087</v>
          </cell>
          <cell r="F144">
            <v>109677196</v>
          </cell>
          <cell r="G144">
            <v>252444746</v>
          </cell>
        </row>
        <row r="145">
          <cell r="B145">
            <v>44105</v>
          </cell>
          <cell r="C145">
            <v>1978180292</v>
          </cell>
          <cell r="D145">
            <v>533682192.28000003</v>
          </cell>
          <cell r="E145">
            <v>111995087</v>
          </cell>
          <cell r="F145">
            <v>97977196</v>
          </cell>
          <cell r="G145">
            <v>228910746</v>
          </cell>
        </row>
        <row r="146">
          <cell r="B146">
            <v>44136</v>
          </cell>
          <cell r="C146">
            <v>1665039293</v>
          </cell>
          <cell r="D146">
            <v>767307192.27999997</v>
          </cell>
          <cell r="E146">
            <v>130112487</v>
          </cell>
          <cell r="F146">
            <v>152879995</v>
          </cell>
          <cell r="G146">
            <v>208460747</v>
          </cell>
        </row>
        <row r="147">
          <cell r="B147">
            <v>44166</v>
          </cell>
          <cell r="C147">
            <v>2294464292.8600001</v>
          </cell>
          <cell r="D147">
            <v>710807192.27999997</v>
          </cell>
          <cell r="E147">
            <v>124112487</v>
          </cell>
          <cell r="F147">
            <v>143379996</v>
          </cell>
          <cell r="G147">
            <v>207709997</v>
          </cell>
        </row>
        <row r="148">
          <cell r="B148">
            <v>44197</v>
          </cell>
          <cell r="C148">
            <v>2291797829.77</v>
          </cell>
          <cell r="D148">
            <v>704629692.27999997</v>
          </cell>
          <cell r="E148">
            <v>97172487</v>
          </cell>
          <cell r="F148">
            <v>205879995</v>
          </cell>
          <cell r="G148">
            <v>206709998</v>
          </cell>
        </row>
        <row r="149">
          <cell r="B149">
            <v>44228</v>
          </cell>
          <cell r="C149">
            <v>2251486125.1700001</v>
          </cell>
          <cell r="D149">
            <v>827692871.27999997</v>
          </cell>
          <cell r="E149">
            <v>93575799</v>
          </cell>
          <cell r="F149">
            <v>290996995</v>
          </cell>
          <cell r="G149">
            <v>185699998</v>
          </cell>
        </row>
        <row r="150">
          <cell r="B150">
            <v>44256</v>
          </cell>
          <cell r="C150">
            <v>2364136125.1700001</v>
          </cell>
          <cell r="D150">
            <v>868373933.63999999</v>
          </cell>
          <cell r="E150">
            <v>100275799</v>
          </cell>
          <cell r="F150">
            <v>286496996</v>
          </cell>
          <cell r="G150">
            <v>184924998</v>
          </cell>
        </row>
        <row r="151">
          <cell r="B151">
            <v>44287</v>
          </cell>
          <cell r="C151">
            <v>2389616124.1700001</v>
          </cell>
          <cell r="D151">
            <v>864137936.63999999</v>
          </cell>
          <cell r="E151">
            <v>90275800</v>
          </cell>
          <cell r="F151">
            <v>276996996</v>
          </cell>
          <cell r="G151">
            <v>240479998</v>
          </cell>
        </row>
        <row r="152">
          <cell r="B152">
            <v>44317</v>
          </cell>
          <cell r="C152">
            <v>2208345705.1700001</v>
          </cell>
          <cell r="D152">
            <v>724537936.67999995</v>
          </cell>
          <cell r="E152">
            <v>108436800</v>
          </cell>
          <cell r="F152">
            <v>287996996</v>
          </cell>
          <cell r="G152">
            <v>249129998</v>
          </cell>
        </row>
        <row r="153">
          <cell r="B153">
            <v>44348</v>
          </cell>
          <cell r="C153">
            <v>2107366705.1700001</v>
          </cell>
          <cell r="D153">
            <v>811337936.67999995</v>
          </cell>
          <cell r="E153">
            <v>186636799</v>
          </cell>
          <cell r="F153">
            <v>321096995</v>
          </cell>
          <cell r="G153">
            <v>254172497</v>
          </cell>
        </row>
        <row r="154">
          <cell r="B154">
            <v>44378</v>
          </cell>
          <cell r="C154">
            <v>1698576598.8000002</v>
          </cell>
          <cell r="D154">
            <v>791700536.67999995</v>
          </cell>
          <cell r="E154">
            <v>209216799</v>
          </cell>
          <cell r="F154">
            <v>296675495</v>
          </cell>
          <cell r="G154">
            <v>254172497</v>
          </cell>
        </row>
        <row r="155">
          <cell r="B155">
            <v>44409</v>
          </cell>
          <cell r="C155">
            <v>1673497598.8</v>
          </cell>
          <cell r="D155">
            <v>794202523.18999994</v>
          </cell>
          <cell r="E155">
            <v>195212399</v>
          </cell>
          <cell r="F155">
            <v>265675496</v>
          </cell>
          <cell r="G155">
            <v>81672498</v>
          </cell>
        </row>
        <row r="156">
          <cell r="B156">
            <v>44440</v>
          </cell>
          <cell r="C156">
            <v>1610965613.99</v>
          </cell>
          <cell r="D156">
            <v>821139920.36000001</v>
          </cell>
          <cell r="E156">
            <v>200342399</v>
          </cell>
          <cell r="F156">
            <v>258375497</v>
          </cell>
          <cell r="G156">
            <v>104872497</v>
          </cell>
        </row>
        <row r="157">
          <cell r="B157">
            <v>44470</v>
          </cell>
          <cell r="C157">
            <v>2750841584.7800002</v>
          </cell>
          <cell r="D157">
            <v>850609920.36000001</v>
          </cell>
          <cell r="E157">
            <v>194742399</v>
          </cell>
          <cell r="F157">
            <v>269475497</v>
          </cell>
          <cell r="G157">
            <v>108472497</v>
          </cell>
        </row>
        <row r="158">
          <cell r="B158">
            <v>44501</v>
          </cell>
          <cell r="C158">
            <v>2745941584.7800002</v>
          </cell>
          <cell r="D158">
            <v>678169920.36000001</v>
          </cell>
          <cell r="E158">
            <v>164124999</v>
          </cell>
          <cell r="F158">
            <v>219275497</v>
          </cell>
          <cell r="G158">
            <v>108472497</v>
          </cell>
        </row>
        <row r="159">
          <cell r="B159">
            <v>44531</v>
          </cell>
          <cell r="C159">
            <v>2006821584.9200001</v>
          </cell>
          <cell r="D159">
            <v>816019920.36000001</v>
          </cell>
          <cell r="E159">
            <v>231765799</v>
          </cell>
          <cell r="F159">
            <v>375807997</v>
          </cell>
          <cell r="G159">
            <v>112162497</v>
          </cell>
        </row>
        <row r="160">
          <cell r="B160">
            <v>44562</v>
          </cell>
          <cell r="C160">
            <v>2042127093.0100002</v>
          </cell>
          <cell r="D160">
            <v>924632354.36000001</v>
          </cell>
          <cell r="E160">
            <v>347795798</v>
          </cell>
          <cell r="F160">
            <v>356307998</v>
          </cell>
          <cell r="G160">
            <v>116674497</v>
          </cell>
        </row>
        <row r="161">
          <cell r="B161">
            <v>44593</v>
          </cell>
          <cell r="C161">
            <v>2196388858.5700002</v>
          </cell>
          <cell r="D161">
            <v>800724355.36000001</v>
          </cell>
          <cell r="E161">
            <v>371855797</v>
          </cell>
          <cell r="F161">
            <v>283040998</v>
          </cell>
          <cell r="G161">
            <v>113684496</v>
          </cell>
        </row>
        <row r="162">
          <cell r="B162">
            <v>44621</v>
          </cell>
          <cell r="C162">
            <v>1928563857.5700002</v>
          </cell>
          <cell r="D162">
            <v>777968293</v>
          </cell>
          <cell r="E162">
            <v>365155797</v>
          </cell>
          <cell r="F162">
            <v>288040998</v>
          </cell>
          <cell r="G162">
            <v>121259495</v>
          </cell>
        </row>
        <row r="163">
          <cell r="B163">
            <v>44652</v>
          </cell>
          <cell r="C163">
            <v>2088421001.5700002</v>
          </cell>
          <cell r="D163">
            <v>757572290</v>
          </cell>
          <cell r="E163">
            <v>371030797</v>
          </cell>
          <cell r="F163">
            <v>291220998</v>
          </cell>
          <cell r="G163">
            <v>65704495</v>
          </cell>
        </row>
        <row r="164">
          <cell r="B164">
            <v>44682</v>
          </cell>
          <cell r="C164">
            <v>2102802501.5700002</v>
          </cell>
          <cell r="D164">
            <v>775809790</v>
          </cell>
          <cell r="E164">
            <v>383877297</v>
          </cell>
          <cell r="F164">
            <v>298220998</v>
          </cell>
          <cell r="G164">
            <v>57054495</v>
          </cell>
        </row>
        <row r="165">
          <cell r="B165">
            <v>44713</v>
          </cell>
          <cell r="C165">
            <v>2264316501.5700002</v>
          </cell>
          <cell r="D165">
            <v>765554139</v>
          </cell>
          <cell r="E165">
            <v>324546350.58999997</v>
          </cell>
          <cell r="F165">
            <v>289845999</v>
          </cell>
          <cell r="G165">
            <v>94111996</v>
          </cell>
        </row>
        <row r="166">
          <cell r="B166">
            <v>44743</v>
          </cell>
          <cell r="C166">
            <v>2295335054.5700002</v>
          </cell>
          <cell r="D166">
            <v>759514744</v>
          </cell>
          <cell r="E166">
            <v>326355100.58999997</v>
          </cell>
          <cell r="F166">
            <v>298537499</v>
          </cell>
          <cell r="G166">
            <v>101788496</v>
          </cell>
        </row>
        <row r="167">
          <cell r="B167">
            <v>44774</v>
          </cell>
          <cell r="C167">
            <v>2308126327.5700002</v>
          </cell>
          <cell r="D167">
            <v>712530488</v>
          </cell>
          <cell r="E167">
            <v>358855100.58999997</v>
          </cell>
          <cell r="F167">
            <v>346837499</v>
          </cell>
          <cell r="G167">
            <v>101788496</v>
          </cell>
        </row>
        <row r="168">
          <cell r="B168">
            <v>44805</v>
          </cell>
          <cell r="C168">
            <v>2412336775.5700002</v>
          </cell>
          <cell r="D168">
            <v>760335314</v>
          </cell>
          <cell r="E168">
            <v>423725100.56999993</v>
          </cell>
          <cell r="F168">
            <v>360937499</v>
          </cell>
          <cell r="G168">
            <v>78588497</v>
          </cell>
        </row>
        <row r="169">
          <cell r="B169">
            <v>44835</v>
          </cell>
          <cell r="C169">
            <v>1242895769.3199999</v>
          </cell>
          <cell r="D169">
            <v>820576478.98000002</v>
          </cell>
          <cell r="E169">
            <v>428725100.56999993</v>
          </cell>
          <cell r="F169">
            <v>349837499</v>
          </cell>
          <cell r="G169">
            <v>162293497</v>
          </cell>
        </row>
        <row r="170">
          <cell r="B170">
            <v>44866</v>
          </cell>
          <cell r="C170">
            <v>1219380729.3199999</v>
          </cell>
          <cell r="D170">
            <v>751143978.98000002</v>
          </cell>
          <cell r="E170">
            <v>442525100.56999993</v>
          </cell>
          <cell r="F170">
            <v>364837500</v>
          </cell>
          <cell r="G170">
            <v>162293497</v>
          </cell>
        </row>
        <row r="171">
          <cell r="B171">
            <v>44896</v>
          </cell>
          <cell r="C171">
            <v>1247702863.3199999</v>
          </cell>
          <cell r="D171">
            <v>604293978.98000002</v>
          </cell>
          <cell r="E171">
            <v>468784300.57000005</v>
          </cell>
          <cell r="F171">
            <v>226405000</v>
          </cell>
          <cell r="G171">
            <v>181293497</v>
          </cell>
        </row>
        <row r="172">
          <cell r="B172">
            <v>44927</v>
          </cell>
          <cell r="C172">
            <v>1243405863.3199999</v>
          </cell>
          <cell r="D172">
            <v>464121544.98000002</v>
          </cell>
          <cell r="E172">
            <v>445129301.56999999</v>
          </cell>
          <cell r="F172">
            <v>202904998</v>
          </cell>
          <cell r="G172">
            <v>240031497</v>
          </cell>
        </row>
        <row r="173">
          <cell r="B173">
            <v>44958</v>
          </cell>
          <cell r="C173">
            <v>1095860810</v>
          </cell>
          <cell r="D173">
            <v>486021544.98000002</v>
          </cell>
          <cell r="E173">
            <v>416228502.56999999</v>
          </cell>
          <cell r="F173">
            <v>185904998</v>
          </cell>
          <cell r="G173">
            <v>239031498</v>
          </cell>
        </row>
        <row r="174">
          <cell r="B174">
            <v>44986</v>
          </cell>
          <cell r="C174">
            <v>1147104198</v>
          </cell>
          <cell r="D174">
            <v>527696544.98000002</v>
          </cell>
          <cell r="E174">
            <v>416228502.56999999</v>
          </cell>
          <cell r="F174">
            <v>180904998</v>
          </cell>
          <cell r="G174">
            <v>238331499</v>
          </cell>
        </row>
        <row r="175">
          <cell r="B175">
            <v>45017</v>
          </cell>
          <cell r="C175">
            <v>958247055</v>
          </cell>
          <cell r="D175">
            <v>516696544.98000002</v>
          </cell>
          <cell r="E175">
            <v>415353502.56999999</v>
          </cell>
          <cell r="F175">
            <v>177724998</v>
          </cell>
          <cell r="G175">
            <v>238331499</v>
          </cell>
        </row>
        <row r="176">
          <cell r="B176">
            <v>45047</v>
          </cell>
          <cell r="C176">
            <v>966145555</v>
          </cell>
          <cell r="D176">
            <v>539059044.98000002</v>
          </cell>
          <cell r="E176">
            <v>384346002.56999999</v>
          </cell>
          <cell r="F176">
            <v>159724998</v>
          </cell>
          <cell r="G176">
            <v>238331499</v>
          </cell>
        </row>
        <row r="177">
          <cell r="B177">
            <v>45078</v>
          </cell>
          <cell r="C177">
            <v>783150554</v>
          </cell>
          <cell r="D177">
            <v>427914695.98000002</v>
          </cell>
          <cell r="E177">
            <v>363412949.98000002</v>
          </cell>
          <cell r="F177">
            <v>158249998</v>
          </cell>
          <cell r="G177">
            <v>197731499</v>
          </cell>
        </row>
        <row r="178">
          <cell r="B178">
            <v>45108</v>
          </cell>
          <cell r="C178">
            <v>742962686</v>
          </cell>
          <cell r="D178">
            <v>412286490.98000002</v>
          </cell>
          <cell r="E178">
            <v>339024199.98000002</v>
          </cell>
          <cell r="F178">
            <v>145749997</v>
          </cell>
          <cell r="G178">
            <v>218078999</v>
          </cell>
        </row>
        <row r="179">
          <cell r="B179">
            <v>45139</v>
          </cell>
          <cell r="C179">
            <v>693610413</v>
          </cell>
          <cell r="D179">
            <v>412286490.98000002</v>
          </cell>
          <cell r="E179">
            <v>303024199.98000002</v>
          </cell>
          <cell r="F179">
            <v>116949996</v>
          </cell>
          <cell r="G179">
            <v>221078999</v>
          </cell>
        </row>
        <row r="180">
          <cell r="B180">
            <v>45170</v>
          </cell>
          <cell r="C180">
            <v>619604965</v>
          </cell>
          <cell r="D180">
            <v>407728664.98000002</v>
          </cell>
          <cell r="E180">
            <v>271774200</v>
          </cell>
          <cell r="F180">
            <v>102849996</v>
          </cell>
          <cell r="G180">
            <v>274878998</v>
          </cell>
        </row>
        <row r="181">
          <cell r="B181">
            <v>45200</v>
          </cell>
          <cell r="C181">
            <v>652064965</v>
          </cell>
          <cell r="D181">
            <v>302267500</v>
          </cell>
          <cell r="E181">
            <v>279024200</v>
          </cell>
          <cell r="F181">
            <v>102849996</v>
          </cell>
          <cell r="G181">
            <v>218323998</v>
          </cell>
        </row>
        <row r="182">
          <cell r="B182">
            <v>45231</v>
          </cell>
          <cell r="C182">
            <v>606200005</v>
          </cell>
          <cell r="D182">
            <v>285540000</v>
          </cell>
          <cell r="E182">
            <v>265224200</v>
          </cell>
          <cell r="F182">
            <v>82849996</v>
          </cell>
          <cell r="G182">
            <v>218323998</v>
          </cell>
        </row>
        <row r="183">
          <cell r="B183">
            <v>45261</v>
          </cell>
          <cell r="C183">
            <v>553935871</v>
          </cell>
          <cell r="D183">
            <v>282640000</v>
          </cell>
          <cell r="E183">
            <v>171324200</v>
          </cell>
          <cell r="F183">
            <v>74499994</v>
          </cell>
          <cell r="G183">
            <v>193323998</v>
          </cell>
        </row>
        <row r="184">
          <cell r="B184">
            <v>45292</v>
          </cell>
          <cell r="C184">
            <v>480507871</v>
          </cell>
          <cell r="D184">
            <v>258700000</v>
          </cell>
          <cell r="E184">
            <v>78949200</v>
          </cell>
          <cell r="F184">
            <v>54999996</v>
          </cell>
          <cell r="G184">
            <v>145273998</v>
          </cell>
        </row>
        <row r="185">
          <cell r="B185">
            <v>45323</v>
          </cell>
          <cell r="C185">
            <v>461037071</v>
          </cell>
          <cell r="D185">
            <v>235540000</v>
          </cell>
          <cell r="E185">
            <v>112255000</v>
          </cell>
          <cell r="F185">
            <v>76269996</v>
          </cell>
          <cell r="G185">
            <v>145273998</v>
          </cell>
        </row>
        <row r="186">
          <cell r="B186">
            <v>45352</v>
          </cell>
          <cell r="C186">
            <v>432776314</v>
          </cell>
          <cell r="D186">
            <v>203110000</v>
          </cell>
          <cell r="E186">
            <v>114166470</v>
          </cell>
          <cell r="F186">
            <v>76269996</v>
          </cell>
          <cell r="G186">
            <v>135773998</v>
          </cell>
        </row>
        <row r="187">
          <cell r="B187">
            <v>45383</v>
          </cell>
          <cell r="C187">
            <v>450336424</v>
          </cell>
          <cell r="D187">
            <v>198110000</v>
          </cell>
          <cell r="E187">
            <v>109166470</v>
          </cell>
          <cell r="F187">
            <v>121439996</v>
          </cell>
          <cell r="G187">
            <v>135773998</v>
          </cell>
        </row>
        <row r="188">
          <cell r="B188">
            <v>45413</v>
          </cell>
          <cell r="C188">
            <v>433496424</v>
          </cell>
          <cell r="D188">
            <v>148110000</v>
          </cell>
          <cell r="E188">
            <v>145691470</v>
          </cell>
          <cell r="F188">
            <v>127039996</v>
          </cell>
          <cell r="G188">
            <v>135773998</v>
          </cell>
        </row>
        <row r="189">
          <cell r="B189">
            <v>45444</v>
          </cell>
          <cell r="C189">
            <v>470876425</v>
          </cell>
          <cell r="D189">
            <v>134110000</v>
          </cell>
          <cell r="E189">
            <v>141341470</v>
          </cell>
          <cell r="F189">
            <v>103789996</v>
          </cell>
          <cell r="G189">
            <v>130773999</v>
          </cell>
        </row>
        <row r="190">
          <cell r="B190">
            <v>45474</v>
          </cell>
          <cell r="C190">
            <v>473615740</v>
          </cell>
          <cell r="D190">
            <v>134110000</v>
          </cell>
          <cell r="E190">
            <v>150955970</v>
          </cell>
          <cell r="F190">
            <v>113489997</v>
          </cell>
          <cell r="G190">
            <v>102749999</v>
          </cell>
        </row>
        <row r="191">
          <cell r="B191">
            <v>45505</v>
          </cell>
          <cell r="C191">
            <v>500762457</v>
          </cell>
          <cell r="D191">
            <v>134110000</v>
          </cell>
          <cell r="E191">
            <v>150955970</v>
          </cell>
          <cell r="F191">
            <v>96149998</v>
          </cell>
          <cell r="G191">
            <v>99749999</v>
          </cell>
        </row>
        <row r="192">
          <cell r="B192">
            <v>45536</v>
          </cell>
          <cell r="C192">
            <v>437597457</v>
          </cell>
          <cell r="D192">
            <v>44110000</v>
          </cell>
          <cell r="E192">
            <v>112205970</v>
          </cell>
          <cell r="F192">
            <v>121149996</v>
          </cell>
          <cell r="G192">
            <v>51150000</v>
          </cell>
        </row>
        <row r="193">
          <cell r="B193">
            <v>45566</v>
          </cell>
          <cell r="C193">
            <v>509658612</v>
          </cell>
          <cell r="D193">
            <v>179413845</v>
          </cell>
          <cell r="E193">
            <v>83955970</v>
          </cell>
          <cell r="F193">
            <v>136749996</v>
          </cell>
          <cell r="G193">
            <v>20400000</v>
          </cell>
        </row>
        <row r="194">
          <cell r="B194">
            <v>45597</v>
          </cell>
          <cell r="C194">
            <v>551328033</v>
          </cell>
          <cell r="D194">
            <v>207813845</v>
          </cell>
          <cell r="E194">
            <v>83955970</v>
          </cell>
          <cell r="F194">
            <v>136749996</v>
          </cell>
          <cell r="G194">
            <v>22020000</v>
          </cell>
        </row>
        <row r="195">
          <cell r="B195">
            <v>45627</v>
          </cell>
          <cell r="C195">
            <v>617410033</v>
          </cell>
          <cell r="D195">
            <v>234313845</v>
          </cell>
          <cell r="E195">
            <v>83955970</v>
          </cell>
          <cell r="F195">
            <v>170049998</v>
          </cell>
          <cell r="G195">
            <v>22020000</v>
          </cell>
        </row>
        <row r="196">
          <cell r="B196">
            <v>45658</v>
          </cell>
          <cell r="C196">
            <v>609850033</v>
          </cell>
          <cell r="D196">
            <v>234313845</v>
          </cell>
          <cell r="E196">
            <v>83955970</v>
          </cell>
          <cell r="F196">
            <v>170049998</v>
          </cell>
          <cell r="G196">
            <v>6820000</v>
          </cell>
        </row>
        <row r="197">
          <cell r="B197">
            <v>45689</v>
          </cell>
          <cell r="C197">
            <v>600850033</v>
          </cell>
          <cell r="D197">
            <v>228373845</v>
          </cell>
          <cell r="E197">
            <v>48050970</v>
          </cell>
          <cell r="F197">
            <v>148779998</v>
          </cell>
          <cell r="G197">
            <v>6820000</v>
          </cell>
        </row>
        <row r="198">
          <cell r="B198">
            <v>45717</v>
          </cell>
          <cell r="C198">
            <v>528892403</v>
          </cell>
          <cell r="D198">
            <v>190203845</v>
          </cell>
          <cell r="E198">
            <v>46139500</v>
          </cell>
          <cell r="F198">
            <v>148779998</v>
          </cell>
          <cell r="G198">
            <v>6820000</v>
          </cell>
        </row>
        <row r="199">
          <cell r="B199">
            <v>45748</v>
          </cell>
          <cell r="C199">
            <v>493332293</v>
          </cell>
          <cell r="D199">
            <v>190203845</v>
          </cell>
          <cell r="E199">
            <v>46139500</v>
          </cell>
          <cell r="F199">
            <v>103609998</v>
          </cell>
          <cell r="G199">
            <v>6820000</v>
          </cell>
        </row>
        <row r="200">
          <cell r="B200">
            <v>45778</v>
          </cell>
          <cell r="C200">
            <v>434472293</v>
          </cell>
          <cell r="D200">
            <v>190203845</v>
          </cell>
          <cell r="E200">
            <v>9614500</v>
          </cell>
          <cell r="F200">
            <v>98009998</v>
          </cell>
          <cell r="G200">
            <v>6820000</v>
          </cell>
        </row>
        <row r="201">
          <cell r="B201">
            <v>45809</v>
          </cell>
          <cell r="C201">
            <v>377142293</v>
          </cell>
          <cell r="D201">
            <v>190203845</v>
          </cell>
          <cell r="E201">
            <v>9614500</v>
          </cell>
          <cell r="F201">
            <v>98009998</v>
          </cell>
          <cell r="G201">
            <v>6820000</v>
          </cell>
        </row>
        <row r="202">
          <cell r="B202">
            <v>45839</v>
          </cell>
          <cell r="C202">
            <v>313152293</v>
          </cell>
          <cell r="D202">
            <v>190203845</v>
          </cell>
          <cell r="E202">
            <v>0</v>
          </cell>
          <cell r="F202">
            <v>85809998</v>
          </cell>
          <cell r="G202">
            <v>6820000</v>
          </cell>
        </row>
        <row r="203">
          <cell r="B203">
            <v>45870</v>
          </cell>
          <cell r="C203">
            <v>286005576</v>
          </cell>
          <cell r="D203">
            <v>190203845</v>
          </cell>
          <cell r="E203">
            <v>0</v>
          </cell>
          <cell r="F203">
            <v>83649998</v>
          </cell>
          <cell r="G203">
            <v>6820000</v>
          </cell>
        </row>
        <row r="204">
          <cell r="B204">
            <v>45901</v>
          </cell>
          <cell r="C204">
            <v>281805576</v>
          </cell>
          <cell r="D204">
            <v>190203845</v>
          </cell>
          <cell r="E204">
            <v>0</v>
          </cell>
          <cell r="F204">
            <v>58650000</v>
          </cell>
          <cell r="G204">
            <v>1620000</v>
          </cell>
        </row>
        <row r="205">
          <cell r="B205">
            <v>45931</v>
          </cell>
          <cell r="C205">
            <v>117109421</v>
          </cell>
          <cell r="D205">
            <v>54900000</v>
          </cell>
          <cell r="E205">
            <v>0</v>
          </cell>
          <cell r="F205">
            <v>43050000</v>
          </cell>
          <cell r="G205">
            <v>1620000</v>
          </cell>
        </row>
        <row r="206">
          <cell r="B206">
            <v>45962</v>
          </cell>
          <cell r="C206">
            <v>75440000</v>
          </cell>
          <cell r="D206">
            <v>26500000</v>
          </cell>
          <cell r="E206">
            <v>0</v>
          </cell>
          <cell r="F206">
            <v>43050000</v>
          </cell>
          <cell r="G206">
            <v>0</v>
          </cell>
        </row>
        <row r="207">
          <cell r="B207">
            <v>45992</v>
          </cell>
          <cell r="C207">
            <v>0</v>
          </cell>
          <cell r="D207">
            <v>0</v>
          </cell>
          <cell r="E207">
            <v>0</v>
          </cell>
          <cell r="F207">
            <v>0</v>
          </cell>
          <cell r="G207">
            <v>0</v>
          </cell>
        </row>
        <row r="208">
          <cell r="B208">
            <v>46023</v>
          </cell>
          <cell r="C208">
            <v>0</v>
          </cell>
          <cell r="D208">
            <v>0</v>
          </cell>
          <cell r="E208">
            <v>0</v>
          </cell>
          <cell r="F208">
            <v>0</v>
          </cell>
          <cell r="G208">
            <v>0</v>
          </cell>
        </row>
        <row r="209">
          <cell r="B209">
            <v>46054</v>
          </cell>
          <cell r="C209">
            <v>0</v>
          </cell>
          <cell r="D209">
            <v>0</v>
          </cell>
          <cell r="E209">
            <v>0</v>
          </cell>
          <cell r="F209">
            <v>0</v>
          </cell>
          <cell r="G209">
            <v>0</v>
          </cell>
        </row>
        <row r="210">
          <cell r="B210">
            <v>46082</v>
          </cell>
          <cell r="C210">
            <v>0</v>
          </cell>
          <cell r="D210">
            <v>0</v>
          </cell>
          <cell r="E210">
            <v>0</v>
          </cell>
          <cell r="F210">
            <v>0</v>
          </cell>
          <cell r="G210">
            <v>0</v>
          </cell>
        </row>
        <row r="211">
          <cell r="B211">
            <v>46113</v>
          </cell>
          <cell r="C211">
            <v>0</v>
          </cell>
          <cell r="D211">
            <v>0</v>
          </cell>
          <cell r="E211">
            <v>0</v>
          </cell>
          <cell r="F211">
            <v>0</v>
          </cell>
          <cell r="G211">
            <v>0</v>
          </cell>
        </row>
        <row r="212">
          <cell r="B212">
            <v>46143</v>
          </cell>
          <cell r="C212">
            <v>0</v>
          </cell>
          <cell r="D212">
            <v>0</v>
          </cell>
          <cell r="E212">
            <v>0</v>
          </cell>
          <cell r="F212">
            <v>0</v>
          </cell>
          <cell r="G212">
            <v>0</v>
          </cell>
        </row>
        <row r="213">
          <cell r="B213">
            <v>46174</v>
          </cell>
          <cell r="C213">
            <v>0</v>
          </cell>
          <cell r="D213">
            <v>0</v>
          </cell>
          <cell r="E213">
            <v>0</v>
          </cell>
          <cell r="F213">
            <v>0</v>
          </cell>
          <cell r="G213">
            <v>0</v>
          </cell>
        </row>
        <row r="214">
          <cell r="B214">
            <v>46204</v>
          </cell>
          <cell r="C214">
            <v>0</v>
          </cell>
          <cell r="D214">
            <v>0</v>
          </cell>
          <cell r="E214">
            <v>0</v>
          </cell>
          <cell r="F214">
            <v>0</v>
          </cell>
          <cell r="G214">
            <v>0</v>
          </cell>
        </row>
        <row r="215">
          <cell r="B215">
            <v>46235</v>
          </cell>
          <cell r="C215">
            <v>0</v>
          </cell>
          <cell r="D215">
            <v>0</v>
          </cell>
          <cell r="E215">
            <v>0</v>
          </cell>
          <cell r="F215">
            <v>0</v>
          </cell>
          <cell r="G215">
            <v>0</v>
          </cell>
        </row>
        <row r="216">
          <cell r="B216">
            <v>46266</v>
          </cell>
          <cell r="C216">
            <v>0</v>
          </cell>
          <cell r="D216">
            <v>0</v>
          </cell>
          <cell r="E216">
            <v>0</v>
          </cell>
          <cell r="F216">
            <v>0</v>
          </cell>
          <cell r="G216">
            <v>0</v>
          </cell>
        </row>
        <row r="217">
          <cell r="B217">
            <v>46296</v>
          </cell>
          <cell r="C217">
            <v>0</v>
          </cell>
          <cell r="D217">
            <v>0</v>
          </cell>
          <cell r="E217">
            <v>0</v>
          </cell>
          <cell r="F217">
            <v>0</v>
          </cell>
          <cell r="G217">
            <v>0</v>
          </cell>
        </row>
        <row r="218">
          <cell r="B218">
            <v>46327</v>
          </cell>
          <cell r="C218">
            <v>0</v>
          </cell>
          <cell r="D218">
            <v>0</v>
          </cell>
          <cell r="E218">
            <v>0</v>
          </cell>
          <cell r="F218">
            <v>0</v>
          </cell>
          <cell r="G218">
            <v>0</v>
          </cell>
        </row>
        <row r="219">
          <cell r="B219">
            <v>46357</v>
          </cell>
          <cell r="C219">
            <v>0</v>
          </cell>
          <cell r="D219">
            <v>0</v>
          </cell>
          <cell r="E219">
            <v>0</v>
          </cell>
          <cell r="F219">
            <v>0</v>
          </cell>
          <cell r="G219">
            <v>0</v>
          </cell>
        </row>
        <row r="220">
          <cell r="B220">
            <v>46388</v>
          </cell>
          <cell r="C220">
            <v>0</v>
          </cell>
          <cell r="D220">
            <v>0</v>
          </cell>
          <cell r="E220">
            <v>0</v>
          </cell>
          <cell r="F220">
            <v>0</v>
          </cell>
          <cell r="G220">
            <v>0</v>
          </cell>
        </row>
        <row r="221">
          <cell r="B221">
            <v>46419</v>
          </cell>
          <cell r="C221">
            <v>0</v>
          </cell>
          <cell r="D221">
            <v>0</v>
          </cell>
          <cell r="E221">
            <v>0</v>
          </cell>
          <cell r="F221">
            <v>0</v>
          </cell>
          <cell r="G221">
            <v>0</v>
          </cell>
        </row>
        <row r="222">
          <cell r="B222">
            <v>46447</v>
          </cell>
          <cell r="C222">
            <v>0</v>
          </cell>
          <cell r="D222">
            <v>0</v>
          </cell>
          <cell r="E222">
            <v>0</v>
          </cell>
          <cell r="F222">
            <v>0</v>
          </cell>
          <cell r="G222">
            <v>0</v>
          </cell>
        </row>
        <row r="223">
          <cell r="B223">
            <v>46478</v>
          </cell>
          <cell r="C223">
            <v>0</v>
          </cell>
          <cell r="D223">
            <v>0</v>
          </cell>
          <cell r="E223">
            <v>0</v>
          </cell>
          <cell r="F223">
            <v>0</v>
          </cell>
          <cell r="G223">
            <v>0</v>
          </cell>
        </row>
        <row r="224">
          <cell r="B224">
            <v>46508</v>
          </cell>
          <cell r="C224">
            <v>0</v>
          </cell>
          <cell r="D224">
            <v>0</v>
          </cell>
          <cell r="E224">
            <v>0</v>
          </cell>
          <cell r="F224">
            <v>0</v>
          </cell>
          <cell r="G224">
            <v>0</v>
          </cell>
        </row>
        <row r="225">
          <cell r="B225">
            <v>46539</v>
          </cell>
          <cell r="C225">
            <v>0</v>
          </cell>
          <cell r="D225">
            <v>0</v>
          </cell>
          <cell r="E225">
            <v>0</v>
          </cell>
          <cell r="F225">
            <v>0</v>
          </cell>
          <cell r="G225">
            <v>0</v>
          </cell>
        </row>
        <row r="226">
          <cell r="B226">
            <v>46569</v>
          </cell>
          <cell r="C226">
            <v>0</v>
          </cell>
          <cell r="D226">
            <v>0</v>
          </cell>
          <cell r="E226">
            <v>0</v>
          </cell>
          <cell r="F226">
            <v>0</v>
          </cell>
          <cell r="G226">
            <v>0</v>
          </cell>
        </row>
        <row r="227">
          <cell r="B227">
            <v>46600</v>
          </cell>
          <cell r="C227">
            <v>0</v>
          </cell>
          <cell r="D227">
            <v>0</v>
          </cell>
          <cell r="E227">
            <v>0</v>
          </cell>
          <cell r="F227">
            <v>0</v>
          </cell>
          <cell r="G227">
            <v>0</v>
          </cell>
        </row>
        <row r="228">
          <cell r="B228">
            <v>46631</v>
          </cell>
          <cell r="C228">
            <v>0</v>
          </cell>
          <cell r="D228">
            <v>0</v>
          </cell>
          <cell r="E228">
            <v>0</v>
          </cell>
          <cell r="F228">
            <v>0</v>
          </cell>
          <cell r="G228">
            <v>0</v>
          </cell>
        </row>
        <row r="229">
          <cell r="B229">
            <v>46661</v>
          </cell>
          <cell r="C229">
            <v>0</v>
          </cell>
          <cell r="D229">
            <v>0</v>
          </cell>
          <cell r="E229">
            <v>0</v>
          </cell>
          <cell r="F229">
            <v>0</v>
          </cell>
          <cell r="G229">
            <v>0</v>
          </cell>
        </row>
        <row r="230">
          <cell r="B230">
            <v>46692</v>
          </cell>
          <cell r="C230">
            <v>0</v>
          </cell>
          <cell r="D230">
            <v>0</v>
          </cell>
          <cell r="E230">
            <v>0</v>
          </cell>
          <cell r="F230">
            <v>0</v>
          </cell>
          <cell r="G230">
            <v>0</v>
          </cell>
        </row>
        <row r="231">
          <cell r="B231">
            <v>46722</v>
          </cell>
          <cell r="C231">
            <v>0</v>
          </cell>
          <cell r="D231">
            <v>0</v>
          </cell>
          <cell r="E231">
            <v>0</v>
          </cell>
          <cell r="F231">
            <v>0</v>
          </cell>
          <cell r="G231">
            <v>0</v>
          </cell>
        </row>
      </sheetData>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Set>
  </externalBook>
</externalLink>
</file>

<file path=xl/theme/theme1.xml><?xml version="1.0" encoding="utf-8"?>
<a:theme xmlns:a="http://schemas.openxmlformats.org/drawingml/2006/main" name="Office">
  <a:themeElements>
    <a:clrScheme name="Savills Redesign">
      <a:dk1>
        <a:srgbClr val="000000"/>
      </a:dk1>
      <a:lt1>
        <a:sysClr val="window" lastClr="FFFFFF"/>
      </a:lt1>
      <a:dk2>
        <a:srgbClr val="FFFFFF"/>
      </a:dk2>
      <a:lt2>
        <a:srgbClr val="FFFFFF"/>
      </a:lt2>
      <a:accent1>
        <a:srgbClr val="B5C8B9"/>
      </a:accent1>
      <a:accent2>
        <a:srgbClr val="EEAB89"/>
      </a:accent2>
      <a:accent3>
        <a:srgbClr val="6A769F"/>
      </a:accent3>
      <a:accent4>
        <a:srgbClr val="DAE3DC"/>
      </a:accent4>
      <a:accent5>
        <a:srgbClr val="F7D5C4"/>
      </a:accent5>
      <a:accent6>
        <a:srgbClr val="95A9CD"/>
      </a:accent6>
      <a:hlink>
        <a:srgbClr val="000000"/>
      </a:hlink>
      <a:folHlink>
        <a:srgbClr val="95A9C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Savills Farben">
    <a:dk1>
      <a:sysClr val="windowText" lastClr="000000"/>
    </a:dk1>
    <a:lt1>
      <a:sysClr val="window" lastClr="FFFFFF"/>
    </a:lt1>
    <a:dk2>
      <a:srgbClr val="E7E6E6"/>
    </a:dk2>
    <a:lt2>
      <a:srgbClr val="E7E6E6"/>
    </a:lt2>
    <a:accent1>
      <a:srgbClr val="6B2E50"/>
    </a:accent1>
    <a:accent2>
      <a:srgbClr val="B55896"/>
    </a:accent2>
    <a:accent3>
      <a:srgbClr val="6499A2"/>
    </a:accent3>
    <a:accent4>
      <a:srgbClr val="6C9173"/>
    </a:accent4>
    <a:accent5>
      <a:srgbClr val="DD5713"/>
    </a:accent5>
    <a:accent6>
      <a:srgbClr val="7F7F7F"/>
    </a:accent6>
    <a:hlink>
      <a:srgbClr val="CE181E"/>
    </a:hlink>
    <a:folHlink>
      <a:srgbClr val="FFDF5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avills Farben">
    <a:dk1>
      <a:sysClr val="windowText" lastClr="000000"/>
    </a:dk1>
    <a:lt1>
      <a:sysClr val="window" lastClr="FFFFFF"/>
    </a:lt1>
    <a:dk2>
      <a:srgbClr val="E7E6E6"/>
    </a:dk2>
    <a:lt2>
      <a:srgbClr val="E7E6E6"/>
    </a:lt2>
    <a:accent1>
      <a:srgbClr val="6B2E50"/>
    </a:accent1>
    <a:accent2>
      <a:srgbClr val="B55896"/>
    </a:accent2>
    <a:accent3>
      <a:srgbClr val="6499A2"/>
    </a:accent3>
    <a:accent4>
      <a:srgbClr val="6C9173"/>
    </a:accent4>
    <a:accent5>
      <a:srgbClr val="DD5713"/>
    </a:accent5>
    <a:accent6>
      <a:srgbClr val="7F7F7F"/>
    </a:accent6>
    <a:hlink>
      <a:srgbClr val="CE181E"/>
    </a:hlink>
    <a:folHlink>
      <a:srgbClr val="FFDF5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avills Farben">
    <a:dk1>
      <a:sysClr val="windowText" lastClr="000000"/>
    </a:dk1>
    <a:lt1>
      <a:sysClr val="window" lastClr="FFFFFF"/>
    </a:lt1>
    <a:dk2>
      <a:srgbClr val="E7E6E6"/>
    </a:dk2>
    <a:lt2>
      <a:srgbClr val="E7E6E6"/>
    </a:lt2>
    <a:accent1>
      <a:srgbClr val="6B2E50"/>
    </a:accent1>
    <a:accent2>
      <a:srgbClr val="B55896"/>
    </a:accent2>
    <a:accent3>
      <a:srgbClr val="6499A2"/>
    </a:accent3>
    <a:accent4>
      <a:srgbClr val="6C9173"/>
    </a:accent4>
    <a:accent5>
      <a:srgbClr val="DD5713"/>
    </a:accent5>
    <a:accent6>
      <a:srgbClr val="7F7F7F"/>
    </a:accent6>
    <a:hlink>
      <a:srgbClr val="CE181E"/>
    </a:hlink>
    <a:folHlink>
      <a:srgbClr val="FFDF5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Savills Farben">
    <a:dk1>
      <a:sysClr val="windowText" lastClr="000000"/>
    </a:dk1>
    <a:lt1>
      <a:sysClr val="window" lastClr="FFFFFF"/>
    </a:lt1>
    <a:dk2>
      <a:srgbClr val="E7E6E6"/>
    </a:dk2>
    <a:lt2>
      <a:srgbClr val="E7E6E6"/>
    </a:lt2>
    <a:accent1>
      <a:srgbClr val="6B2E50"/>
    </a:accent1>
    <a:accent2>
      <a:srgbClr val="B55896"/>
    </a:accent2>
    <a:accent3>
      <a:srgbClr val="6499A2"/>
    </a:accent3>
    <a:accent4>
      <a:srgbClr val="6C9173"/>
    </a:accent4>
    <a:accent5>
      <a:srgbClr val="DD5713"/>
    </a:accent5>
    <a:accent6>
      <a:srgbClr val="7F7F7F"/>
    </a:accent6>
    <a:hlink>
      <a:srgbClr val="CE181E"/>
    </a:hlink>
    <a:folHlink>
      <a:srgbClr val="FFDF5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eiting@savills.de" TargetMode="External"/><Relationship Id="rId1" Type="http://schemas.openxmlformats.org/officeDocument/2006/relationships/hyperlink" Target="mailto:mschenk@savills.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F5CDD-782B-4986-B2F0-9BBFD2355199}">
  <sheetPr codeName="Tabelle1"/>
  <dimension ref="A1:W46"/>
  <sheetViews>
    <sheetView tabSelected="1" workbookViewId="0">
      <pane xSplit="1" ySplit="4" topLeftCell="B18" activePane="bottomRight" state="frozen"/>
      <selection pane="topRight" activeCell="B1" sqref="B1"/>
      <selection pane="bottomLeft" activeCell="A5" sqref="A5"/>
      <selection pane="bottomRight" activeCell="D36" sqref="D36"/>
    </sheetView>
  </sheetViews>
  <sheetFormatPr baseColWidth="10" defaultColWidth="11.42578125" defaultRowHeight="15" x14ac:dyDescent="0.25"/>
  <cols>
    <col min="1" max="1" width="17.28515625" style="1" customWidth="1"/>
    <col min="2" max="2" width="8" style="4" customWidth="1"/>
    <col min="3" max="3" width="11.42578125" style="4"/>
    <col min="4" max="4" width="80.85546875" style="4" customWidth="1"/>
    <col min="5" max="16384" width="11.42578125" style="8"/>
  </cols>
  <sheetData>
    <row r="1" spans="1:23" s="4" customFormat="1" ht="14.25" x14ac:dyDescent="0.2">
      <c r="A1" s="1"/>
      <c r="B1" s="2"/>
      <c r="C1" s="2"/>
      <c r="D1" s="2"/>
      <c r="E1" s="24">
        <v>45658</v>
      </c>
      <c r="F1" s="2"/>
      <c r="G1" s="2"/>
      <c r="H1" s="2"/>
      <c r="I1" s="2"/>
      <c r="J1" s="2"/>
      <c r="K1" s="2"/>
      <c r="L1" s="2"/>
      <c r="M1" s="2"/>
      <c r="N1" s="2"/>
      <c r="O1" s="2"/>
      <c r="P1" s="2"/>
      <c r="Q1" s="2"/>
      <c r="R1" s="2"/>
      <c r="S1" s="2"/>
      <c r="T1" s="2"/>
      <c r="U1" s="2"/>
      <c r="V1" s="2"/>
      <c r="W1" s="1"/>
    </row>
    <row r="2" spans="1:23" s="4" customFormat="1" ht="14.25" x14ac:dyDescent="0.2">
      <c r="A2" s="1"/>
      <c r="B2" s="2"/>
      <c r="C2" s="2"/>
      <c r="D2" s="2"/>
      <c r="E2" s="3"/>
      <c r="F2" s="2"/>
      <c r="G2" s="2"/>
      <c r="H2" s="2"/>
      <c r="I2" s="2"/>
      <c r="J2" s="2"/>
      <c r="K2" s="2"/>
      <c r="L2" s="2"/>
      <c r="M2" s="2"/>
      <c r="N2" s="2"/>
      <c r="O2" s="2"/>
      <c r="P2" s="2"/>
      <c r="Q2" s="2"/>
      <c r="R2" s="2"/>
      <c r="S2" s="2"/>
      <c r="T2" s="2"/>
      <c r="U2" s="2"/>
      <c r="V2" s="2"/>
      <c r="W2" s="1"/>
    </row>
    <row r="3" spans="1:23" s="4" customFormat="1" ht="27.75" x14ac:dyDescent="0.4">
      <c r="A3" s="1"/>
      <c r="B3" s="2"/>
      <c r="C3" s="5"/>
      <c r="D3" s="2"/>
      <c r="E3" s="6" t="s">
        <v>0</v>
      </c>
      <c r="F3" s="2"/>
      <c r="G3" s="2"/>
      <c r="H3" s="2"/>
      <c r="I3" s="2"/>
      <c r="J3" s="2"/>
      <c r="K3" s="2"/>
      <c r="L3" s="2"/>
      <c r="M3" s="2"/>
      <c r="N3" s="2"/>
      <c r="O3" s="2"/>
      <c r="P3" s="2"/>
      <c r="Q3" s="2"/>
      <c r="R3" s="2"/>
      <c r="S3" s="2"/>
      <c r="T3" s="2"/>
      <c r="U3" s="2"/>
      <c r="V3" s="2"/>
      <c r="W3" s="1"/>
    </row>
    <row r="4" spans="1:23" s="4" customFormat="1" ht="27.75" x14ac:dyDescent="0.4">
      <c r="A4" s="1"/>
      <c r="B4" s="2"/>
      <c r="C4" s="5"/>
      <c r="D4" s="2"/>
      <c r="E4" s="7" t="s">
        <v>1</v>
      </c>
      <c r="F4" s="2"/>
      <c r="G4" s="2"/>
      <c r="H4" s="2"/>
      <c r="I4" s="2"/>
      <c r="J4" s="2"/>
      <c r="K4" s="2"/>
      <c r="L4" s="2"/>
      <c r="M4" s="2"/>
      <c r="N4" s="2"/>
      <c r="O4" s="2"/>
      <c r="P4" s="2"/>
      <c r="Q4" s="2"/>
      <c r="R4" s="2"/>
      <c r="S4" s="2"/>
      <c r="T4" s="2"/>
      <c r="U4" s="2"/>
      <c r="V4" s="2"/>
      <c r="W4" s="1"/>
    </row>
    <row r="5" spans="1:23" x14ac:dyDescent="0.25">
      <c r="A5" s="2"/>
    </row>
    <row r="6" spans="1:23" x14ac:dyDescent="0.25">
      <c r="A6" s="2"/>
      <c r="C6" s="9"/>
      <c r="D6" s="10"/>
    </row>
    <row r="7" spans="1:23" ht="23.25" x14ac:dyDescent="0.35">
      <c r="A7" s="2"/>
      <c r="C7" s="11" t="s">
        <v>2</v>
      </c>
      <c r="J7" s="12"/>
      <c r="L7" s="13" t="s">
        <v>3</v>
      </c>
    </row>
    <row r="8" spans="1:23" ht="18" x14ac:dyDescent="0.25">
      <c r="A8" s="2"/>
      <c r="C8" s="14"/>
      <c r="D8" s="15"/>
      <c r="J8" s="12"/>
      <c r="L8" s="15" t="s">
        <v>4</v>
      </c>
    </row>
    <row r="9" spans="1:23" ht="18" x14ac:dyDescent="0.25">
      <c r="A9" s="2"/>
      <c r="C9" s="14"/>
      <c r="D9" s="16" t="s">
        <v>5</v>
      </c>
      <c r="J9" s="12"/>
      <c r="L9" s="15" t="s">
        <v>6</v>
      </c>
    </row>
    <row r="10" spans="1:23" ht="18" x14ac:dyDescent="0.25">
      <c r="A10" s="2"/>
      <c r="C10" s="14"/>
      <c r="D10" s="15"/>
      <c r="J10" s="12"/>
      <c r="L10" s="4"/>
    </row>
    <row r="11" spans="1:23" ht="18" x14ac:dyDescent="0.25">
      <c r="A11" s="2"/>
      <c r="C11" s="14"/>
      <c r="D11" s="16" t="s">
        <v>27</v>
      </c>
      <c r="J11" s="12"/>
      <c r="L11" s="4" t="s">
        <v>7</v>
      </c>
    </row>
    <row r="12" spans="1:23" ht="18" x14ac:dyDescent="0.25">
      <c r="A12" s="2"/>
      <c r="C12" s="14"/>
      <c r="D12" s="15"/>
      <c r="J12" s="12"/>
      <c r="L12" s="4" t="s">
        <v>8</v>
      </c>
    </row>
    <row r="13" spans="1:23" ht="18" x14ac:dyDescent="0.25">
      <c r="A13" s="2"/>
      <c r="C13" s="14"/>
      <c r="D13" s="16" t="s">
        <v>28</v>
      </c>
      <c r="J13" s="12"/>
      <c r="L13" s="4" t="s">
        <v>9</v>
      </c>
    </row>
    <row r="14" spans="1:23" ht="18" x14ac:dyDescent="0.25">
      <c r="A14" s="2"/>
      <c r="C14" s="14"/>
      <c r="D14" s="15"/>
      <c r="J14" s="12"/>
      <c r="L14" s="17" t="s">
        <v>10</v>
      </c>
    </row>
    <row r="15" spans="1:23" ht="18" x14ac:dyDescent="0.25">
      <c r="A15" s="2"/>
      <c r="C15" s="14"/>
      <c r="D15" s="16"/>
      <c r="J15" s="12"/>
      <c r="L15" s="18" t="s">
        <v>11</v>
      </c>
    </row>
    <row r="16" spans="1:23" ht="18" x14ac:dyDescent="0.25">
      <c r="A16" s="2"/>
      <c r="C16" s="14"/>
      <c r="D16" s="15"/>
      <c r="J16" s="12"/>
      <c r="L16" s="4"/>
    </row>
    <row r="17" spans="1:18" ht="18" x14ac:dyDescent="0.25">
      <c r="A17" s="2"/>
      <c r="C17" s="14"/>
      <c r="D17" s="16"/>
      <c r="J17" s="12"/>
      <c r="L17" s="4" t="s">
        <v>12</v>
      </c>
    </row>
    <row r="18" spans="1:18" ht="18" x14ac:dyDescent="0.25">
      <c r="A18" s="2"/>
      <c r="C18" s="14"/>
      <c r="D18" s="19"/>
      <c r="J18" s="12"/>
      <c r="L18" s="4" t="s">
        <v>46</v>
      </c>
    </row>
    <row r="19" spans="1:18" ht="18" x14ac:dyDescent="0.25">
      <c r="A19" s="2"/>
      <c r="C19" s="14"/>
      <c r="D19" s="19"/>
      <c r="J19" s="12"/>
      <c r="L19" s="4" t="s">
        <v>47</v>
      </c>
    </row>
    <row r="20" spans="1:18" x14ac:dyDescent="0.25">
      <c r="A20" s="2"/>
      <c r="C20" s="14"/>
      <c r="J20" s="12"/>
      <c r="L20" s="17" t="s">
        <v>13</v>
      </c>
    </row>
    <row r="21" spans="1:18" x14ac:dyDescent="0.25">
      <c r="A21" s="2"/>
      <c r="C21" s="14"/>
      <c r="J21" s="12"/>
      <c r="L21" s="18" t="s">
        <v>14</v>
      </c>
    </row>
    <row r="22" spans="1:18" ht="17.25" x14ac:dyDescent="0.3">
      <c r="A22" s="2"/>
      <c r="B22" s="20"/>
      <c r="C22" s="21"/>
      <c r="D22" s="22"/>
      <c r="E22" s="23"/>
      <c r="F22" s="23"/>
      <c r="G22" s="23"/>
      <c r="H22" s="23"/>
      <c r="I22" s="23"/>
      <c r="J22" s="23"/>
      <c r="K22" s="23"/>
      <c r="L22" s="23"/>
      <c r="M22" s="23"/>
      <c r="N22" s="23"/>
      <c r="O22" s="23"/>
      <c r="P22" s="23"/>
      <c r="Q22" s="23"/>
      <c r="R22" s="23"/>
    </row>
    <row r="23" spans="1:18" x14ac:dyDescent="0.25">
      <c r="A23" s="2"/>
      <c r="B23" s="20"/>
      <c r="C23" s="20"/>
      <c r="D23" s="20"/>
    </row>
    <row r="24" spans="1:18" s="4" customFormat="1" ht="12" customHeight="1" x14ac:dyDescent="0.2">
      <c r="A24" s="2"/>
      <c r="B24" s="20"/>
      <c r="C24" s="20"/>
      <c r="D24" s="20"/>
    </row>
    <row r="25" spans="1:18" s="4" customFormat="1" ht="11.25" customHeight="1" x14ac:dyDescent="0.2">
      <c r="A25" s="2"/>
      <c r="B25" s="20"/>
      <c r="C25" s="70" t="s">
        <v>50</v>
      </c>
      <c r="D25" s="71"/>
      <c r="E25" s="71"/>
      <c r="F25" s="71"/>
      <c r="G25" s="71"/>
      <c r="H25" s="71"/>
      <c r="I25" s="71"/>
      <c r="J25" s="71"/>
      <c r="K25" s="71"/>
      <c r="L25" s="71"/>
    </row>
    <row r="26" spans="1:18" s="4" customFormat="1" ht="12.75" customHeight="1" x14ac:dyDescent="0.2">
      <c r="A26" s="2"/>
      <c r="B26" s="20"/>
      <c r="C26" s="71"/>
      <c r="D26" s="71"/>
      <c r="E26" s="71"/>
      <c r="F26" s="71"/>
      <c r="G26" s="71"/>
      <c r="H26" s="71"/>
      <c r="I26" s="71"/>
      <c r="J26" s="71"/>
      <c r="K26" s="71"/>
      <c r="L26" s="71"/>
    </row>
    <row r="27" spans="1:18" s="4" customFormat="1" ht="9.75" customHeight="1" x14ac:dyDescent="0.2">
      <c r="A27" s="2"/>
      <c r="C27" s="71"/>
      <c r="D27" s="71"/>
      <c r="E27" s="71"/>
      <c r="F27" s="71"/>
      <c r="G27" s="71"/>
      <c r="H27" s="71"/>
      <c r="I27" s="71"/>
      <c r="J27" s="71"/>
      <c r="K27" s="71"/>
      <c r="L27" s="71"/>
    </row>
    <row r="28" spans="1:18" s="4" customFormat="1" ht="14.25" x14ac:dyDescent="0.2">
      <c r="A28" s="2"/>
      <c r="C28" s="72" t="s">
        <v>51</v>
      </c>
      <c r="D28" s="72"/>
      <c r="E28" s="72"/>
      <c r="F28" s="72"/>
      <c r="G28" s="72"/>
      <c r="H28" s="72"/>
      <c r="I28" s="72"/>
      <c r="J28" s="72"/>
      <c r="K28" s="72"/>
      <c r="L28" s="72"/>
    </row>
    <row r="29" spans="1:18" s="4" customFormat="1" ht="14.25" x14ac:dyDescent="0.2">
      <c r="A29" s="2"/>
      <c r="C29" s="72"/>
      <c r="D29" s="72"/>
      <c r="E29" s="72"/>
      <c r="F29" s="72"/>
      <c r="G29" s="72"/>
      <c r="H29" s="72"/>
      <c r="I29" s="72"/>
      <c r="J29" s="72"/>
      <c r="K29" s="72"/>
      <c r="L29" s="72"/>
    </row>
    <row r="30" spans="1:18" s="4" customFormat="1" ht="14.25" x14ac:dyDescent="0.2">
      <c r="A30" s="2"/>
      <c r="C30" s="20" t="s">
        <v>48</v>
      </c>
    </row>
    <row r="31" spans="1:18" s="4" customFormat="1" ht="14.25" customHeight="1" x14ac:dyDescent="0.2">
      <c r="A31" s="2"/>
      <c r="C31" s="20"/>
    </row>
    <row r="32" spans="1:18" s="4" customFormat="1" ht="13.5" customHeight="1" x14ac:dyDescent="0.2">
      <c r="A32" s="2"/>
      <c r="C32" s="70" t="s">
        <v>52</v>
      </c>
      <c r="D32" s="70"/>
      <c r="E32" s="70"/>
      <c r="F32" s="70"/>
      <c r="G32" s="70"/>
      <c r="H32" s="70"/>
      <c r="I32" s="70"/>
      <c r="J32" s="70"/>
      <c r="K32" s="70"/>
      <c r="L32" s="70"/>
    </row>
    <row r="33" spans="1:12" s="4" customFormat="1" ht="22.5" customHeight="1" x14ac:dyDescent="0.2">
      <c r="A33" s="2"/>
      <c r="C33" s="70"/>
      <c r="D33" s="70"/>
      <c r="E33" s="70"/>
      <c r="F33" s="70"/>
      <c r="G33" s="70"/>
      <c r="H33" s="70"/>
      <c r="I33" s="70"/>
      <c r="J33" s="70"/>
      <c r="K33" s="70"/>
      <c r="L33" s="70"/>
    </row>
    <row r="34" spans="1:12" s="4" customFormat="1" ht="13.5" customHeight="1" x14ac:dyDescent="0.2">
      <c r="A34" s="2"/>
      <c r="C34" s="70" t="s">
        <v>53</v>
      </c>
      <c r="D34" s="70"/>
      <c r="E34" s="70"/>
      <c r="F34" s="70"/>
      <c r="G34" s="70"/>
      <c r="H34" s="70"/>
      <c r="I34" s="70"/>
      <c r="J34" s="70"/>
      <c r="K34" s="70"/>
    </row>
    <row r="35" spans="1:12" s="4" customFormat="1" ht="14.25" x14ac:dyDescent="0.2">
      <c r="A35" s="2"/>
      <c r="C35" s="70"/>
      <c r="D35" s="70"/>
      <c r="E35" s="70"/>
      <c r="F35" s="70"/>
      <c r="G35" s="70"/>
      <c r="H35" s="70"/>
      <c r="I35" s="70"/>
      <c r="J35" s="70"/>
      <c r="K35" s="70"/>
    </row>
    <row r="36" spans="1:12" x14ac:dyDescent="0.25">
      <c r="A36" s="2"/>
      <c r="C36" s="20" t="s">
        <v>49</v>
      </c>
      <c r="E36" s="4"/>
      <c r="F36" s="4"/>
      <c r="G36" s="4"/>
      <c r="H36" s="4"/>
      <c r="I36" s="4"/>
      <c r="J36" s="4"/>
      <c r="K36" s="4"/>
      <c r="L36" s="4"/>
    </row>
    <row r="37" spans="1:12" x14ac:dyDescent="0.25">
      <c r="A37" s="2"/>
    </row>
    <row r="38" spans="1:12" x14ac:dyDescent="0.25">
      <c r="A38" s="2"/>
    </row>
    <row r="39" spans="1:12" x14ac:dyDescent="0.25">
      <c r="A39" s="2"/>
    </row>
    <row r="40" spans="1:12" x14ac:dyDescent="0.25">
      <c r="A40" s="2"/>
    </row>
    <row r="41" spans="1:12" x14ac:dyDescent="0.25">
      <c r="A41" s="2"/>
    </row>
    <row r="42" spans="1:12" x14ac:dyDescent="0.25">
      <c r="A42" s="2"/>
    </row>
    <row r="43" spans="1:12" x14ac:dyDescent="0.25">
      <c r="A43" s="2"/>
    </row>
    <row r="44" spans="1:12" x14ac:dyDescent="0.25">
      <c r="A44" s="2"/>
    </row>
    <row r="45" spans="1:12" x14ac:dyDescent="0.25">
      <c r="A45" s="2"/>
    </row>
    <row r="46" spans="1:12" x14ac:dyDescent="0.25">
      <c r="A46" s="2"/>
    </row>
  </sheetData>
  <mergeCells count="4">
    <mergeCell ref="C25:L27"/>
    <mergeCell ref="C28:L29"/>
    <mergeCell ref="C32:L33"/>
    <mergeCell ref="C34:K35"/>
  </mergeCells>
  <hyperlinks>
    <hyperlink ref="D9" location="'Abb_Graph 1'!A1" display="Transaktionsvolumen Deutschland (letzte 12 Monate rollierend) / Transaction volume Germany (past 12 months rolling)" xr:uid="{8EB57EAA-4AE3-4827-950A-B70B281098E6}"/>
    <hyperlink ref="D11" location="'Abb_Graph 2'!A1" display="Anzahl der Gewerbetransaktionen / Number of commercial transactions" xr:uid="{17C84FD3-6D52-41E8-A4DE-9CD468CCFCB4}"/>
    <hyperlink ref="D13" location="'Abb_Graph 3'!A1" display="Spitzenrenditen (Ø Top 6) / Prime yields (Ø Top 6)" xr:uid="{AC67C98A-5DA3-4844-8014-CFDCF54FC46B}"/>
    <hyperlink ref="L15" r:id="rId1" xr:uid="{C7E28DA1-AD4B-4844-AE2D-18A7523D3772}"/>
    <hyperlink ref="L21" r:id="rId2" xr:uid="{C219F3C1-65E9-47E3-B875-E5FC9AD2756A}"/>
  </hyperlinks>
  <pageMargins left="0.7" right="0.7" top="0.78740157499999996" bottom="0.78740157499999996"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2C302-83D8-45AA-B90D-AE84E5BAAEE7}">
  <sheetPr codeName="Tabelle2"/>
  <dimension ref="A1:DF166"/>
  <sheetViews>
    <sheetView zoomScale="98" zoomScaleNormal="98" workbookViewId="0">
      <pane xSplit="1" ySplit="4" topLeftCell="B6" activePane="bottomRight" state="frozen"/>
      <selection activeCell="C33" sqref="C33"/>
      <selection pane="topRight" activeCell="C33" sqref="C33"/>
      <selection pane="bottomLeft" activeCell="C33" sqref="C33"/>
      <selection pane="bottomRight" activeCell="C4" sqref="C4"/>
    </sheetView>
  </sheetViews>
  <sheetFormatPr baseColWidth="10" defaultColWidth="11.42578125" defaultRowHeight="15" x14ac:dyDescent="0.25"/>
  <cols>
    <col min="1" max="1" width="17.28515625" style="1" customWidth="1"/>
    <col min="2" max="2" width="8" style="4" customWidth="1"/>
    <col min="3" max="6" width="24.42578125" style="8" customWidth="1"/>
    <col min="7" max="11" width="24.28515625" style="8" customWidth="1"/>
    <col min="12" max="16384" width="11.42578125" style="8"/>
  </cols>
  <sheetData>
    <row r="1" spans="1:110" s="4" customFormat="1" ht="14.25" x14ac:dyDescent="0.2">
      <c r="A1" s="1"/>
      <c r="B1" s="2"/>
      <c r="C1" s="2"/>
      <c r="D1" s="2"/>
      <c r="E1" s="3"/>
      <c r="F1" s="2"/>
      <c r="G1" s="2"/>
      <c r="H1" s="2"/>
      <c r="I1" s="2"/>
      <c r="J1" s="2"/>
      <c r="K1" s="2"/>
      <c r="L1" s="2"/>
      <c r="M1" s="2"/>
      <c r="N1" s="2"/>
      <c r="O1" s="2"/>
      <c r="P1" s="2"/>
      <c r="Q1" s="2"/>
      <c r="R1" s="2"/>
      <c r="S1" s="2"/>
    </row>
    <row r="2" spans="1:110" s="4" customFormat="1" ht="14.25" x14ac:dyDescent="0.2">
      <c r="A2" s="1"/>
      <c r="B2" s="2"/>
      <c r="C2" s="2"/>
      <c r="D2" s="2"/>
      <c r="E2" s="3"/>
      <c r="F2" s="2"/>
      <c r="G2" s="2"/>
      <c r="H2" s="2"/>
      <c r="I2" s="2"/>
      <c r="J2" s="2"/>
      <c r="K2" s="2"/>
      <c r="L2" s="2"/>
      <c r="M2" s="2"/>
      <c r="N2" s="2"/>
      <c r="O2" s="2"/>
      <c r="P2" s="2"/>
      <c r="Q2" s="2"/>
      <c r="R2" s="2"/>
      <c r="S2" s="2"/>
    </row>
    <row r="3" spans="1:110" s="4" customFormat="1" ht="27.75" x14ac:dyDescent="0.4">
      <c r="A3" s="1"/>
      <c r="B3" s="2"/>
      <c r="C3" s="5" t="s">
        <v>15</v>
      </c>
      <c r="D3" s="2"/>
      <c r="E3" s="6"/>
      <c r="F3" s="2"/>
      <c r="G3" s="2"/>
      <c r="H3" s="2"/>
      <c r="I3" s="2"/>
      <c r="J3" s="2"/>
      <c r="K3" s="2"/>
      <c r="L3" s="2"/>
      <c r="M3" s="2"/>
      <c r="N3" s="2"/>
      <c r="O3" s="2"/>
      <c r="P3" s="2"/>
      <c r="Q3" s="2"/>
      <c r="R3" s="2"/>
      <c r="S3" s="2"/>
    </row>
    <row r="4" spans="1:110" s="4" customFormat="1" ht="27.75" x14ac:dyDescent="0.4">
      <c r="A4" s="1"/>
      <c r="B4" s="2"/>
      <c r="C4" s="5" t="s">
        <v>16</v>
      </c>
      <c r="D4" s="2"/>
      <c r="E4" s="7"/>
      <c r="F4" s="2"/>
      <c r="G4" s="2"/>
      <c r="H4" s="2"/>
      <c r="I4" s="2"/>
      <c r="J4" s="2"/>
      <c r="K4" s="2"/>
      <c r="L4" s="2"/>
      <c r="M4" s="2"/>
      <c r="N4" s="2"/>
      <c r="O4" s="2"/>
      <c r="P4" s="2"/>
      <c r="Q4" s="2"/>
      <c r="R4" s="2"/>
      <c r="S4" s="2"/>
    </row>
    <row r="5" spans="1:110" x14ac:dyDescent="0.25">
      <c r="A5" s="2"/>
    </row>
    <row r="6" spans="1:110" ht="15.75" x14ac:dyDescent="0.25">
      <c r="A6" s="2"/>
      <c r="C6" s="25" t="s">
        <v>15</v>
      </c>
      <c r="D6" s="26"/>
      <c r="E6" s="26"/>
      <c r="F6" s="26"/>
      <c r="H6" s="25" t="s">
        <v>16</v>
      </c>
      <c r="I6" s="26"/>
      <c r="J6" s="26"/>
      <c r="K6" s="26"/>
    </row>
    <row r="7" spans="1:110" ht="27.75" x14ac:dyDescent="0.4">
      <c r="A7" s="2"/>
      <c r="D7" s="27"/>
      <c r="E7" s="28"/>
      <c r="F7" s="28"/>
      <c r="I7" s="27"/>
      <c r="J7" s="28"/>
      <c r="K7" s="28"/>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row>
    <row r="8" spans="1:110" x14ac:dyDescent="0.25">
      <c r="A8" s="2"/>
      <c r="C8" s="4"/>
      <c r="D8" s="4"/>
      <c r="E8" s="4"/>
      <c r="F8" s="4"/>
      <c r="H8" s="4"/>
      <c r="I8" s="4"/>
      <c r="J8" s="4"/>
      <c r="K8" s="4"/>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row>
    <row r="9" spans="1:110" x14ac:dyDescent="0.25">
      <c r="A9" s="2"/>
      <c r="C9" s="4"/>
      <c r="D9" s="4"/>
      <c r="E9" s="4"/>
      <c r="F9" s="4"/>
      <c r="H9" s="4"/>
      <c r="I9" s="4"/>
      <c r="J9" s="4"/>
      <c r="K9" s="4"/>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row>
    <row r="10" spans="1:110" ht="15.75" x14ac:dyDescent="0.25">
      <c r="A10" s="2"/>
      <c r="C10" s="4"/>
      <c r="D10" s="31"/>
      <c r="E10" s="31"/>
      <c r="F10" s="31"/>
      <c r="H10" s="4"/>
      <c r="I10" s="31"/>
      <c r="J10" s="31"/>
      <c r="K10" s="31"/>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row>
    <row r="11" spans="1:110" x14ac:dyDescent="0.25">
      <c r="A11" s="2"/>
      <c r="C11" s="33"/>
      <c r="D11" s="33"/>
      <c r="E11" s="33"/>
      <c r="F11" s="33"/>
      <c r="H11" s="33"/>
      <c r="I11" s="33"/>
      <c r="J11" s="33"/>
      <c r="K11" s="33"/>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row>
    <row r="12" spans="1:110" x14ac:dyDescent="0.25">
      <c r="A12" s="2"/>
      <c r="C12" s="33"/>
      <c r="D12" s="33"/>
      <c r="E12" s="33"/>
      <c r="F12" s="33"/>
      <c r="H12" s="33"/>
      <c r="I12" s="33"/>
      <c r="J12" s="33"/>
      <c r="K12" s="33"/>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row>
    <row r="13" spans="1:110" x14ac:dyDescent="0.25">
      <c r="A13" s="2"/>
      <c r="C13" s="33"/>
      <c r="D13" s="33"/>
      <c r="E13" s="33"/>
      <c r="F13" s="33"/>
      <c r="H13" s="33"/>
      <c r="I13" s="33"/>
      <c r="J13" s="33"/>
      <c r="K13" s="33"/>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row>
    <row r="14" spans="1:110" x14ac:dyDescent="0.25">
      <c r="A14" s="2"/>
      <c r="C14" s="33"/>
      <c r="D14" s="33"/>
      <c r="E14" s="33"/>
      <c r="F14" s="33"/>
      <c r="H14" s="33"/>
      <c r="I14" s="33"/>
      <c r="J14" s="33"/>
      <c r="K14" s="33"/>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row>
    <row r="15" spans="1:110" x14ac:dyDescent="0.25">
      <c r="A15" s="2"/>
      <c r="C15" s="33"/>
      <c r="D15" s="33"/>
      <c r="E15" s="33"/>
      <c r="F15" s="33"/>
      <c r="H15" s="33"/>
      <c r="I15" s="33"/>
      <c r="J15" s="33"/>
      <c r="K15" s="33"/>
    </row>
    <row r="16" spans="1:110" x14ac:dyDescent="0.25">
      <c r="A16" s="2"/>
      <c r="C16" s="33"/>
      <c r="D16" s="33"/>
      <c r="E16" s="33"/>
      <c r="F16" s="33"/>
      <c r="H16" s="33"/>
      <c r="I16" s="33"/>
      <c r="J16" s="33"/>
      <c r="K16" s="33"/>
    </row>
    <row r="17" spans="1:11" x14ac:dyDescent="0.25">
      <c r="A17" s="2"/>
      <c r="C17" s="33"/>
      <c r="D17" s="33"/>
      <c r="E17" s="33"/>
      <c r="F17" s="33"/>
      <c r="H17" s="33"/>
      <c r="I17" s="33"/>
      <c r="J17" s="33"/>
      <c r="K17" s="33"/>
    </row>
    <row r="18" spans="1:11" x14ac:dyDescent="0.25">
      <c r="A18" s="2"/>
      <c r="C18" s="33"/>
      <c r="D18" s="33"/>
      <c r="E18" s="33"/>
      <c r="F18" s="33"/>
      <c r="H18" s="33"/>
      <c r="I18" s="33"/>
      <c r="J18" s="33"/>
      <c r="K18" s="33"/>
    </row>
    <row r="19" spans="1:11" x14ac:dyDescent="0.25">
      <c r="A19" s="2"/>
      <c r="C19" s="33"/>
      <c r="D19" s="33"/>
      <c r="E19" s="33"/>
      <c r="F19" s="33"/>
      <c r="H19" s="33"/>
      <c r="I19" s="33"/>
      <c r="J19" s="33"/>
      <c r="K19" s="33"/>
    </row>
    <row r="20" spans="1:11" x14ac:dyDescent="0.25">
      <c r="A20" s="2"/>
      <c r="C20" s="33"/>
      <c r="D20" s="33"/>
      <c r="E20" s="33"/>
      <c r="F20" s="33"/>
      <c r="H20" s="33"/>
      <c r="I20" s="33"/>
      <c r="J20" s="33"/>
      <c r="K20" s="33"/>
    </row>
    <row r="21" spans="1:11" x14ac:dyDescent="0.25">
      <c r="A21" s="2"/>
      <c r="C21" s="33"/>
      <c r="D21" s="33"/>
      <c r="E21" s="33"/>
      <c r="F21" s="33"/>
      <c r="H21" s="33"/>
      <c r="I21" s="33"/>
      <c r="J21" s="33"/>
      <c r="K21" s="33"/>
    </row>
    <row r="22" spans="1:11" x14ac:dyDescent="0.25">
      <c r="A22" s="2"/>
      <c r="B22" s="20"/>
      <c r="C22" s="33"/>
      <c r="D22" s="33"/>
      <c r="E22" s="33"/>
      <c r="F22" s="33"/>
      <c r="H22" s="33"/>
      <c r="I22" s="33"/>
      <c r="J22" s="33"/>
      <c r="K22" s="33"/>
    </row>
    <row r="23" spans="1:11" x14ac:dyDescent="0.25">
      <c r="A23" s="2"/>
      <c r="B23" s="20"/>
      <c r="C23" s="33"/>
      <c r="D23" s="33"/>
      <c r="E23" s="33"/>
      <c r="F23" s="33"/>
      <c r="H23" s="33"/>
      <c r="I23" s="33"/>
      <c r="J23" s="33"/>
      <c r="K23" s="33"/>
    </row>
    <row r="24" spans="1:11" x14ac:dyDescent="0.25">
      <c r="A24" s="2"/>
      <c r="B24" s="20"/>
      <c r="C24" s="33"/>
      <c r="D24" s="33"/>
      <c r="E24" s="33"/>
      <c r="F24" s="33"/>
      <c r="H24" s="33"/>
      <c r="I24" s="33"/>
      <c r="J24" s="33"/>
      <c r="K24" s="33"/>
    </row>
    <row r="25" spans="1:11" x14ac:dyDescent="0.25">
      <c r="A25" s="2"/>
      <c r="C25" s="33"/>
      <c r="D25" s="33"/>
      <c r="E25" s="33"/>
      <c r="F25" s="33"/>
      <c r="H25" s="33"/>
      <c r="I25" s="33"/>
      <c r="J25" s="33"/>
      <c r="K25" s="33"/>
    </row>
    <row r="26" spans="1:11" x14ac:dyDescent="0.25">
      <c r="A26" s="2"/>
      <c r="C26" s="34"/>
      <c r="D26" s="34"/>
      <c r="E26" s="33"/>
      <c r="F26" s="33"/>
      <c r="H26" s="34"/>
      <c r="I26" s="34"/>
      <c r="J26" s="33"/>
      <c r="K26" s="33"/>
    </row>
    <row r="27" spans="1:11" x14ac:dyDescent="0.25">
      <c r="A27" s="2"/>
      <c r="C27" s="34"/>
      <c r="D27" s="34"/>
      <c r="E27" s="33"/>
      <c r="F27" s="33"/>
      <c r="H27" s="34"/>
      <c r="I27" s="34"/>
      <c r="J27" s="33"/>
      <c r="K27" s="33"/>
    </row>
    <row r="28" spans="1:11" x14ac:dyDescent="0.25">
      <c r="A28" s="2"/>
      <c r="C28" s="34"/>
      <c r="D28" s="34"/>
      <c r="E28" s="33"/>
      <c r="F28" s="33"/>
      <c r="H28" s="34"/>
      <c r="I28" s="34"/>
      <c r="J28" s="33"/>
      <c r="K28" s="33"/>
    </row>
    <row r="29" spans="1:11" x14ac:dyDescent="0.25">
      <c r="A29" s="2"/>
      <c r="C29" s="33"/>
      <c r="D29" s="33"/>
      <c r="E29" s="33"/>
      <c r="F29" s="33"/>
      <c r="H29" s="33"/>
      <c r="I29" s="33"/>
      <c r="J29" s="33"/>
      <c r="K29" s="33"/>
    </row>
    <row r="30" spans="1:11" x14ac:dyDescent="0.25">
      <c r="A30" s="2"/>
      <c r="C30" s="35"/>
      <c r="D30" s="36"/>
      <c r="E30" s="36"/>
      <c r="F30" s="36"/>
      <c r="H30" s="35"/>
      <c r="I30" s="36"/>
      <c r="J30" s="36"/>
      <c r="K30" s="36"/>
    </row>
    <row r="31" spans="1:11" x14ac:dyDescent="0.25">
      <c r="A31" s="2"/>
    </row>
    <row r="32" spans="1:11" x14ac:dyDescent="0.25">
      <c r="A32" s="2"/>
    </row>
    <row r="33" spans="1:8" ht="25.5" x14ac:dyDescent="0.25">
      <c r="A33" s="2"/>
      <c r="C33" s="37"/>
      <c r="D33" s="38" t="s">
        <v>17</v>
      </c>
      <c r="E33" s="39" t="s">
        <v>18</v>
      </c>
      <c r="F33" s="40" t="s">
        <v>19</v>
      </c>
      <c r="G33" s="40" t="s">
        <v>20</v>
      </c>
      <c r="H33" s="39" t="s">
        <v>21</v>
      </c>
    </row>
    <row r="34" spans="1:8" ht="25.5" x14ac:dyDescent="0.25">
      <c r="A34" s="2"/>
      <c r="C34" s="37"/>
      <c r="D34" s="38" t="s">
        <v>22</v>
      </c>
      <c r="E34" s="41" t="s">
        <v>23</v>
      </c>
      <c r="F34" s="42" t="s">
        <v>24</v>
      </c>
      <c r="G34" s="42" t="s">
        <v>25</v>
      </c>
      <c r="H34" s="41" t="s">
        <v>26</v>
      </c>
    </row>
    <row r="35" spans="1:8" x14ac:dyDescent="0.25">
      <c r="A35" s="2"/>
      <c r="C35" s="43">
        <f>EOMONTH('[1]I User Manual'!$C$6,-109)+1</f>
        <v>42339</v>
      </c>
      <c r="D35" s="68">
        <f>VLOOKUP($C35,'[1]I Gesundheit'!$B:$G,2,)</f>
        <v>593556246</v>
      </c>
      <c r="E35" s="44">
        <f>VLOOKUP($C35,'[1]I Gesundheit'!$B:$G,3,)</f>
        <v>68890922</v>
      </c>
      <c r="F35" s="44">
        <f>VLOOKUP($C35,'[1]I Gesundheit'!$B:$G,4,)</f>
        <v>27614999</v>
      </c>
      <c r="G35" s="44">
        <f>VLOOKUP($C35,'[1]I Gesundheit'!$B:$G,5,)</f>
        <v>157908739</v>
      </c>
      <c r="H35" s="44">
        <f>VLOOKUP($C35,'[1]I Gesundheit'!$B:$G,6,)</f>
        <v>52496999</v>
      </c>
    </row>
    <row r="36" spans="1:8" x14ac:dyDescent="0.25">
      <c r="A36" s="2"/>
      <c r="C36" s="43">
        <f t="shared" ref="C36:C99" si="0">EOMONTH(C35,0)+1</f>
        <v>42370</v>
      </c>
      <c r="D36" s="68">
        <f>VLOOKUP($C36,'[1]I Gesundheit'!$B:$G,2,)</f>
        <v>606656246</v>
      </c>
      <c r="E36" s="44">
        <f>VLOOKUP($C36,'[1]I Gesundheit'!$B:$G,3,)</f>
        <v>93190922</v>
      </c>
      <c r="F36" s="44">
        <f>VLOOKUP($C36,'[1]I Gesundheit'!$B:$G,4,)</f>
        <v>41614999</v>
      </c>
      <c r="G36" s="44">
        <f>VLOOKUP($C36,'[1]I Gesundheit'!$B:$G,5,)</f>
        <v>153408740</v>
      </c>
      <c r="H36" s="44">
        <f>VLOOKUP($C36,'[1]I Gesundheit'!$B:$G,6,)</f>
        <v>50721998</v>
      </c>
    </row>
    <row r="37" spans="1:8" x14ac:dyDescent="0.25">
      <c r="A37" s="2"/>
      <c r="C37" s="43">
        <f t="shared" si="0"/>
        <v>42401</v>
      </c>
      <c r="D37" s="68">
        <f>VLOOKUP($C37,'[1]I Gesundheit'!$B:$G,2,)</f>
        <v>754539246</v>
      </c>
      <c r="E37" s="44">
        <f>VLOOKUP($C37,'[1]I Gesundheit'!$B:$G,3,)</f>
        <v>93190922</v>
      </c>
      <c r="F37" s="44">
        <f>VLOOKUP($C37,'[1]I Gesundheit'!$B:$G,4,)</f>
        <v>41614999</v>
      </c>
      <c r="G37" s="44">
        <f>VLOOKUP($C37,'[1]I Gesundheit'!$B:$G,5,)</f>
        <v>153858740</v>
      </c>
      <c r="H37" s="44">
        <f>VLOOKUP($C37,'[1]I Gesundheit'!$B:$G,6,)</f>
        <v>39721998</v>
      </c>
    </row>
    <row r="38" spans="1:8" x14ac:dyDescent="0.25">
      <c r="A38" s="2"/>
      <c r="C38" s="43">
        <f t="shared" si="0"/>
        <v>42430</v>
      </c>
      <c r="D38" s="68">
        <f>VLOOKUP($C38,'[1]I Gesundheit'!$B:$G,2,)</f>
        <v>687824246</v>
      </c>
      <c r="E38" s="44">
        <f>VLOOKUP($C38,'[1]I Gesundheit'!$B:$G,3,)</f>
        <v>98850422</v>
      </c>
      <c r="F38" s="44">
        <f>VLOOKUP($C38,'[1]I Gesundheit'!$B:$G,4,)</f>
        <v>41614999</v>
      </c>
      <c r="G38" s="44">
        <f>VLOOKUP($C38,'[1]I Gesundheit'!$B:$G,5,)</f>
        <v>149377489</v>
      </c>
      <c r="H38" s="44">
        <f>VLOOKUP($C38,'[1]I Gesundheit'!$B:$G,6,)</f>
        <v>39721998</v>
      </c>
    </row>
    <row r="39" spans="1:8" x14ac:dyDescent="0.25">
      <c r="A39" s="2"/>
      <c r="C39" s="43">
        <f t="shared" si="0"/>
        <v>42461</v>
      </c>
      <c r="D39" s="68">
        <f>VLOOKUP($C39,'[1]I Gesundheit'!$B:$G,2,)</f>
        <v>701548246</v>
      </c>
      <c r="E39" s="44">
        <f>VLOOKUP($C39,'[1]I Gesundheit'!$B:$G,3,)</f>
        <v>98850422</v>
      </c>
      <c r="F39" s="44">
        <f>VLOOKUP($C39,'[1]I Gesundheit'!$B:$G,4,)</f>
        <v>41614999</v>
      </c>
      <c r="G39" s="44">
        <f>VLOOKUP($C39,'[1]I Gesundheit'!$B:$G,5,)</f>
        <v>136827489</v>
      </c>
      <c r="H39" s="44">
        <f>VLOOKUP($C39,'[1]I Gesundheit'!$B:$G,6,)</f>
        <v>28869998</v>
      </c>
    </row>
    <row r="40" spans="1:8" x14ac:dyDescent="0.25">
      <c r="A40" s="2"/>
      <c r="C40" s="43">
        <f t="shared" si="0"/>
        <v>42491</v>
      </c>
      <c r="D40" s="68">
        <f>VLOOKUP($C40,'[1]I Gesundheit'!$B:$G,2,)</f>
        <v>734016248</v>
      </c>
      <c r="E40" s="44">
        <f>VLOOKUP($C40,'[1]I Gesundheit'!$B:$G,3,)</f>
        <v>98850422</v>
      </c>
      <c r="F40" s="44">
        <f>VLOOKUP($C40,'[1]I Gesundheit'!$B:$G,4,)</f>
        <v>41614999</v>
      </c>
      <c r="G40" s="44">
        <f>VLOOKUP($C40,'[1]I Gesundheit'!$B:$G,5,)</f>
        <v>136827489</v>
      </c>
      <c r="H40" s="44">
        <f>VLOOKUP($C40,'[1]I Gesundheit'!$B:$G,6,)</f>
        <v>37869998</v>
      </c>
    </row>
    <row r="41" spans="1:8" x14ac:dyDescent="0.25">
      <c r="A41" s="2"/>
      <c r="C41" s="43">
        <f t="shared" si="0"/>
        <v>42522</v>
      </c>
      <c r="D41" s="68">
        <f>VLOOKUP($C41,'[1]I Gesundheit'!$B:$G,2,)</f>
        <v>941523216</v>
      </c>
      <c r="E41" s="44">
        <f>VLOOKUP($C41,'[1]I Gesundheit'!$B:$G,3,)</f>
        <v>109570422</v>
      </c>
      <c r="F41" s="44">
        <f>VLOOKUP($C41,'[1]I Gesundheit'!$B:$G,4,)</f>
        <v>83842999</v>
      </c>
      <c r="G41" s="44">
        <f>VLOOKUP($C41,'[1]I Gesundheit'!$B:$G,5,)</f>
        <v>134147490</v>
      </c>
      <c r="H41" s="44">
        <f>VLOOKUP($C41,'[1]I Gesundheit'!$B:$G,6,)</f>
        <v>39449998</v>
      </c>
    </row>
    <row r="42" spans="1:8" x14ac:dyDescent="0.25">
      <c r="A42" s="2"/>
      <c r="C42" s="43">
        <f t="shared" si="0"/>
        <v>42552</v>
      </c>
      <c r="D42" s="68">
        <f>VLOOKUP($C42,'[1]I Gesundheit'!$B:$G,2,)</f>
        <v>997563216</v>
      </c>
      <c r="E42" s="44">
        <f>VLOOKUP($C42,'[1]I Gesundheit'!$B:$G,3,)</f>
        <v>109570422</v>
      </c>
      <c r="F42" s="44">
        <f>VLOOKUP($C42,'[1]I Gesundheit'!$B:$G,4,)</f>
        <v>83842999</v>
      </c>
      <c r="G42" s="44">
        <f>VLOOKUP($C42,'[1]I Gesundheit'!$B:$G,5,)</f>
        <v>153319989</v>
      </c>
      <c r="H42" s="44">
        <f>VLOOKUP($C42,'[1]I Gesundheit'!$B:$G,6,)</f>
        <v>28209997</v>
      </c>
    </row>
    <row r="43" spans="1:8" x14ac:dyDescent="0.25">
      <c r="A43" s="2"/>
      <c r="C43" s="43">
        <f t="shared" si="0"/>
        <v>42583</v>
      </c>
      <c r="D43" s="68">
        <f>VLOOKUP($C43,'[1]I Gesundheit'!$B:$G,2,)</f>
        <v>1418063215</v>
      </c>
      <c r="E43" s="44">
        <f>VLOOKUP($C43,'[1]I Gesundheit'!$B:$G,3,)</f>
        <v>109570422</v>
      </c>
      <c r="F43" s="44">
        <f>VLOOKUP($C43,'[1]I Gesundheit'!$B:$G,4,)</f>
        <v>80368999</v>
      </c>
      <c r="G43" s="44">
        <f>VLOOKUP($C43,'[1]I Gesundheit'!$B:$G,5,)</f>
        <v>163139991</v>
      </c>
      <c r="H43" s="44">
        <f>VLOOKUP($C43,'[1]I Gesundheit'!$B:$G,6,)</f>
        <v>26909995</v>
      </c>
    </row>
    <row r="44" spans="1:8" x14ac:dyDescent="0.25">
      <c r="A44" s="2"/>
      <c r="C44" s="43">
        <f t="shared" si="0"/>
        <v>42614</v>
      </c>
      <c r="D44" s="68">
        <f>VLOOKUP($C44,'[1]I Gesundheit'!$B:$G,2,)</f>
        <v>2301038216</v>
      </c>
      <c r="E44" s="44">
        <f>VLOOKUP($C44,'[1]I Gesundheit'!$B:$G,3,)</f>
        <v>106970422</v>
      </c>
      <c r="F44" s="44">
        <f>VLOOKUP($C44,'[1]I Gesundheit'!$B:$G,4,)</f>
        <v>78890000</v>
      </c>
      <c r="G44" s="44">
        <f>VLOOKUP($C44,'[1]I Gesundheit'!$B:$G,5,)</f>
        <v>174533091</v>
      </c>
      <c r="H44" s="44">
        <f>VLOOKUP($C44,'[1]I Gesundheit'!$B:$G,6,)</f>
        <v>31909995</v>
      </c>
    </row>
    <row r="45" spans="1:8" x14ac:dyDescent="0.25">
      <c r="A45" s="2"/>
      <c r="C45" s="43">
        <f t="shared" si="0"/>
        <v>42644</v>
      </c>
      <c r="D45" s="68">
        <f>VLOOKUP($C45,'[1]I Gesundheit'!$B:$G,2,)</f>
        <v>2307038216</v>
      </c>
      <c r="E45" s="44">
        <f>VLOOKUP($C45,'[1]I Gesundheit'!$B:$G,3,)</f>
        <v>106970422</v>
      </c>
      <c r="F45" s="44">
        <f>VLOOKUP($C45,'[1]I Gesundheit'!$B:$G,4,)</f>
        <v>78890000</v>
      </c>
      <c r="G45" s="44">
        <f>VLOOKUP($C45,'[1]I Gesundheit'!$B:$G,5,)</f>
        <v>160033093</v>
      </c>
      <c r="H45" s="44">
        <f>VLOOKUP($C45,'[1]I Gesundheit'!$B:$G,6,)</f>
        <v>30909995</v>
      </c>
    </row>
    <row r="46" spans="1:8" x14ac:dyDescent="0.25">
      <c r="A46" s="2"/>
      <c r="C46" s="43">
        <f t="shared" si="0"/>
        <v>42675</v>
      </c>
      <c r="D46" s="68">
        <f>VLOOKUP($C46,'[1]I Gesundheit'!$B:$G,2,)</f>
        <v>2302654904</v>
      </c>
      <c r="E46" s="44">
        <f>VLOOKUP($C46,'[1]I Gesundheit'!$B:$G,3,)</f>
        <v>70446953</v>
      </c>
      <c r="F46" s="44">
        <f>VLOOKUP($C46,'[1]I Gesundheit'!$B:$G,4,)</f>
        <v>92390000</v>
      </c>
      <c r="G46" s="44">
        <f>VLOOKUP($C46,'[1]I Gesundheit'!$B:$G,5,)</f>
        <v>156208094</v>
      </c>
      <c r="H46" s="44">
        <f>VLOOKUP($C46,'[1]I Gesundheit'!$B:$G,6,)</f>
        <v>32409994</v>
      </c>
    </row>
    <row r="47" spans="1:8" x14ac:dyDescent="0.25">
      <c r="A47" s="2"/>
      <c r="C47" s="43">
        <f t="shared" si="0"/>
        <v>42705</v>
      </c>
      <c r="D47" s="68">
        <f>VLOOKUP($C47,'[1]I Gesundheit'!$B:$G,2,)</f>
        <v>2523976544</v>
      </c>
      <c r="E47" s="44">
        <f>VLOOKUP($C47,'[1]I Gesundheit'!$B:$G,3,)</f>
        <v>74801952</v>
      </c>
      <c r="F47" s="44">
        <f>VLOOKUP($C47,'[1]I Gesundheit'!$B:$G,4,)</f>
        <v>115752000</v>
      </c>
      <c r="G47" s="44">
        <f>VLOOKUP($C47,'[1]I Gesundheit'!$B:$G,5,)</f>
        <v>118658093</v>
      </c>
      <c r="H47" s="44">
        <f>VLOOKUP($C47,'[1]I Gesundheit'!$B:$G,6,)</f>
        <v>33459994</v>
      </c>
    </row>
    <row r="48" spans="1:8" x14ac:dyDescent="0.25">
      <c r="A48" s="2"/>
      <c r="C48" s="43">
        <f t="shared" si="0"/>
        <v>42736</v>
      </c>
      <c r="D48" s="68">
        <f>VLOOKUP($C48,'[1]I Gesundheit'!$B:$G,2,)</f>
        <v>2522326543</v>
      </c>
      <c r="E48" s="44">
        <f>VLOOKUP($C48,'[1]I Gesundheit'!$B:$G,3,)</f>
        <v>55001951</v>
      </c>
      <c r="F48" s="44">
        <f>VLOOKUP($C48,'[1]I Gesundheit'!$B:$G,4,)</f>
        <v>125059800</v>
      </c>
      <c r="G48" s="44">
        <f>VLOOKUP($C48,'[1]I Gesundheit'!$B:$G,5,)</f>
        <v>158158090</v>
      </c>
      <c r="H48" s="44">
        <f>VLOOKUP($C48,'[1]I Gesundheit'!$B:$G,6,)</f>
        <v>28109995</v>
      </c>
    </row>
    <row r="49" spans="1:8" x14ac:dyDescent="0.25">
      <c r="A49" s="2"/>
      <c r="C49" s="43">
        <f t="shared" si="0"/>
        <v>42767</v>
      </c>
      <c r="D49" s="68">
        <f>VLOOKUP($C49,'[1]I Gesundheit'!$B:$G,2,)</f>
        <v>2407511543</v>
      </c>
      <c r="E49" s="44">
        <f>VLOOKUP($C49,'[1]I Gesundheit'!$B:$G,3,)</f>
        <v>55001951</v>
      </c>
      <c r="F49" s="44">
        <f>VLOOKUP($C49,'[1]I Gesundheit'!$B:$G,4,)</f>
        <v>149359800</v>
      </c>
      <c r="G49" s="44">
        <f>VLOOKUP($C49,'[1]I Gesundheit'!$B:$G,5,)</f>
        <v>178733089</v>
      </c>
      <c r="H49" s="44">
        <f>VLOOKUP($C49,'[1]I Gesundheit'!$B:$G,6,)</f>
        <v>28109995</v>
      </c>
    </row>
    <row r="50" spans="1:8" x14ac:dyDescent="0.25">
      <c r="A50" s="2"/>
      <c r="C50" s="43">
        <f t="shared" si="0"/>
        <v>42795</v>
      </c>
      <c r="D50" s="68">
        <f>VLOOKUP($C50,'[1]I Gesundheit'!$B:$G,2,)</f>
        <v>2428283206</v>
      </c>
      <c r="E50" s="44">
        <f>VLOOKUP($C50,'[1]I Gesundheit'!$B:$G,3,)</f>
        <v>49342451</v>
      </c>
      <c r="F50" s="44">
        <f>VLOOKUP($C50,'[1]I Gesundheit'!$B:$G,4,)</f>
        <v>149359800</v>
      </c>
      <c r="G50" s="44">
        <f>VLOOKUP($C50,'[1]I Gesundheit'!$B:$G,5,)</f>
        <v>177233090</v>
      </c>
      <c r="H50" s="44">
        <f>VLOOKUP($C50,'[1]I Gesundheit'!$B:$G,6,)</f>
        <v>28109995</v>
      </c>
    </row>
    <row r="51" spans="1:8" x14ac:dyDescent="0.25">
      <c r="A51" s="2"/>
      <c r="C51" s="43">
        <f t="shared" si="0"/>
        <v>42826</v>
      </c>
      <c r="D51" s="68">
        <f>VLOOKUP($C51,'[1]I Gesundheit'!$B:$G,2,)</f>
        <v>2436659206</v>
      </c>
      <c r="E51" s="44">
        <f>VLOOKUP($C51,'[1]I Gesundheit'!$B:$G,3,)</f>
        <v>49792450</v>
      </c>
      <c r="F51" s="44">
        <f>VLOOKUP($C51,'[1]I Gesundheit'!$B:$G,4,)</f>
        <v>149359800</v>
      </c>
      <c r="G51" s="44">
        <f>VLOOKUP($C51,'[1]I Gesundheit'!$B:$G,5,)</f>
        <v>159983091</v>
      </c>
      <c r="H51" s="44">
        <f>VLOOKUP($C51,'[1]I Gesundheit'!$B:$G,6,)</f>
        <v>28109995</v>
      </c>
    </row>
    <row r="52" spans="1:8" x14ac:dyDescent="0.25">
      <c r="A52" s="2"/>
      <c r="C52" s="43">
        <f t="shared" si="0"/>
        <v>42856</v>
      </c>
      <c r="D52" s="68">
        <f>VLOOKUP($C52,'[1]I Gesundheit'!$B:$G,2,)</f>
        <v>2416709206</v>
      </c>
      <c r="E52" s="44">
        <f>VLOOKUP($C52,'[1]I Gesundheit'!$B:$G,3,)</f>
        <v>54792450</v>
      </c>
      <c r="F52" s="44">
        <f>VLOOKUP($C52,'[1]I Gesundheit'!$B:$G,4,)</f>
        <v>149359800</v>
      </c>
      <c r="G52" s="44">
        <f>VLOOKUP($C52,'[1]I Gesundheit'!$B:$G,5,)</f>
        <v>164483090</v>
      </c>
      <c r="H52" s="44">
        <f>VLOOKUP($C52,'[1]I Gesundheit'!$B:$G,6,)</f>
        <v>19109995</v>
      </c>
    </row>
    <row r="53" spans="1:8" x14ac:dyDescent="0.25">
      <c r="A53" s="2"/>
      <c r="C53" s="43">
        <f t="shared" si="0"/>
        <v>42887</v>
      </c>
      <c r="D53" s="68">
        <f>VLOOKUP($C53,'[1]I Gesundheit'!$B:$G,2,)</f>
        <v>2230904206</v>
      </c>
      <c r="E53" s="44">
        <f>VLOOKUP($C53,'[1]I Gesundheit'!$B:$G,3,)</f>
        <v>38072450</v>
      </c>
      <c r="F53" s="44">
        <f>VLOOKUP($C53,'[1]I Gesundheit'!$B:$G,4,)</f>
        <v>107131800</v>
      </c>
      <c r="G53" s="44">
        <f>VLOOKUP($C53,'[1]I Gesundheit'!$B:$G,5,)</f>
        <v>154483091</v>
      </c>
      <c r="H53" s="44">
        <f>VLOOKUP($C53,'[1]I Gesundheit'!$B:$G,6,)</f>
        <v>16259995</v>
      </c>
    </row>
    <row r="54" spans="1:8" x14ac:dyDescent="0.25">
      <c r="A54" s="2"/>
      <c r="C54" s="43">
        <f t="shared" si="0"/>
        <v>42917</v>
      </c>
      <c r="D54" s="68">
        <f>VLOOKUP($C54,'[1]I Gesundheit'!$B:$G,2,)</f>
        <v>2187064205</v>
      </c>
      <c r="E54" s="44">
        <f>VLOOKUP($C54,'[1]I Gesundheit'!$B:$G,3,)</f>
        <v>38072450</v>
      </c>
      <c r="F54" s="44">
        <f>VLOOKUP($C54,'[1]I Gesundheit'!$B:$G,4,)</f>
        <v>107131800</v>
      </c>
      <c r="G54" s="44">
        <f>VLOOKUP($C54,'[1]I Gesundheit'!$B:$G,5,)</f>
        <v>133313092</v>
      </c>
      <c r="H54" s="44">
        <f>VLOOKUP($C54,'[1]I Gesundheit'!$B:$G,6,)</f>
        <v>14749996</v>
      </c>
    </row>
    <row r="55" spans="1:8" x14ac:dyDescent="0.25">
      <c r="A55" s="2"/>
      <c r="C55" s="43">
        <f t="shared" si="0"/>
        <v>42948</v>
      </c>
      <c r="D55" s="68">
        <f>VLOOKUP($C55,'[1]I Gesundheit'!$B:$G,2,)</f>
        <v>1991964206</v>
      </c>
      <c r="E55" s="44">
        <f>VLOOKUP($C55,'[1]I Gesundheit'!$B:$G,3,)</f>
        <v>38072450</v>
      </c>
      <c r="F55" s="44">
        <f>VLOOKUP($C55,'[1]I Gesundheit'!$B:$G,4,)</f>
        <v>111838800</v>
      </c>
      <c r="G55" s="44">
        <f>VLOOKUP($C55,'[1]I Gesundheit'!$B:$G,5,)</f>
        <v>93893091</v>
      </c>
      <c r="H55" s="44">
        <f>VLOOKUP($C55,'[1]I Gesundheit'!$B:$G,6,)</f>
        <v>9749998</v>
      </c>
    </row>
    <row r="56" spans="1:8" x14ac:dyDescent="0.25">
      <c r="A56" s="2"/>
      <c r="C56" s="43">
        <f t="shared" si="0"/>
        <v>42979</v>
      </c>
      <c r="D56" s="68">
        <f>VLOOKUP($C56,'[1]I Gesundheit'!$B:$G,2,)</f>
        <v>1026949205</v>
      </c>
      <c r="E56" s="44">
        <f>VLOOKUP($C56,'[1]I Gesundheit'!$B:$G,3,)</f>
        <v>59156450</v>
      </c>
      <c r="F56" s="44">
        <f>VLOOKUP($C56,'[1]I Gesundheit'!$B:$G,4,)</f>
        <v>121613798</v>
      </c>
      <c r="G56" s="44">
        <f>VLOOKUP($C56,'[1]I Gesundheit'!$B:$G,5,)</f>
        <v>101239339</v>
      </c>
      <c r="H56" s="44">
        <f>VLOOKUP($C56,'[1]I Gesundheit'!$B:$G,6,)</f>
        <v>11749996</v>
      </c>
    </row>
    <row r="57" spans="1:8" x14ac:dyDescent="0.25">
      <c r="A57" s="2"/>
      <c r="C57" s="43">
        <f t="shared" si="0"/>
        <v>43009</v>
      </c>
      <c r="D57" s="68">
        <f>VLOOKUP($C57,'[1]I Gesundheit'!$B:$G,2,)</f>
        <v>1032949205</v>
      </c>
      <c r="E57" s="44">
        <f>VLOOKUP($C57,'[1]I Gesundheit'!$B:$G,3,)</f>
        <v>59156450</v>
      </c>
      <c r="F57" s="44">
        <f>VLOOKUP($C57,'[1]I Gesundheit'!$B:$G,4,)</f>
        <v>122794094</v>
      </c>
      <c r="G57" s="44">
        <f>VLOOKUP($C57,'[1]I Gesundheit'!$B:$G,5,)</f>
        <v>101239339</v>
      </c>
      <c r="H57" s="44">
        <f>VLOOKUP($C57,'[1]I Gesundheit'!$B:$G,6,)</f>
        <v>11749996</v>
      </c>
    </row>
    <row r="58" spans="1:8" x14ac:dyDescent="0.25">
      <c r="A58" s="2"/>
      <c r="C58" s="43">
        <f t="shared" si="0"/>
        <v>43040</v>
      </c>
      <c r="D58" s="68">
        <f>VLOOKUP($C58,'[1]I Gesundheit'!$B:$G,2,)</f>
        <v>998051659</v>
      </c>
      <c r="E58" s="44">
        <f>VLOOKUP($C58,'[1]I Gesundheit'!$B:$G,3,)</f>
        <v>51823997</v>
      </c>
      <c r="F58" s="44">
        <f>VLOOKUP($C58,'[1]I Gesundheit'!$B:$G,4,)</f>
        <v>121994094</v>
      </c>
      <c r="G58" s="44">
        <f>VLOOKUP($C58,'[1]I Gesundheit'!$B:$G,5,)</f>
        <v>110189339</v>
      </c>
      <c r="H58" s="44">
        <f>VLOOKUP($C58,'[1]I Gesundheit'!$B:$G,6,)</f>
        <v>19607117</v>
      </c>
    </row>
    <row r="59" spans="1:8" x14ac:dyDescent="0.25">
      <c r="A59" s="2"/>
      <c r="C59" s="43">
        <f t="shared" si="0"/>
        <v>43070</v>
      </c>
      <c r="D59" s="68">
        <f>VLOOKUP($C59,'[1]I Gesundheit'!$B:$G,2,)</f>
        <v>722228264.64999998</v>
      </c>
      <c r="E59" s="44">
        <f>VLOOKUP($C59,'[1]I Gesundheit'!$B:$G,3,)</f>
        <v>64485392.340000004</v>
      </c>
      <c r="F59" s="44">
        <f>VLOOKUP($C59,'[1]I Gesundheit'!$B:$G,4,)</f>
        <v>91375634</v>
      </c>
      <c r="G59" s="44">
        <f>VLOOKUP($C59,'[1]I Gesundheit'!$B:$G,5,)</f>
        <v>109439340</v>
      </c>
      <c r="H59" s="44">
        <f>VLOOKUP($C59,'[1]I Gesundheit'!$B:$G,6,)</f>
        <v>20394618</v>
      </c>
    </row>
    <row r="60" spans="1:8" x14ac:dyDescent="0.25">
      <c r="A60" s="2"/>
      <c r="C60" s="43">
        <f t="shared" si="0"/>
        <v>43101</v>
      </c>
      <c r="D60" s="68">
        <f>VLOOKUP($C60,'[1]I Gesundheit'!$B:$G,2,)</f>
        <v>720793264.64999998</v>
      </c>
      <c r="E60" s="44">
        <f>VLOOKUP($C60,'[1]I Gesundheit'!$B:$G,3,)</f>
        <v>73735393.340000004</v>
      </c>
      <c r="F60" s="44">
        <f>VLOOKUP($C60,'[1]I Gesundheit'!$B:$G,4,)</f>
        <v>68067834</v>
      </c>
      <c r="G60" s="44">
        <f>VLOOKUP($C60,'[1]I Gesundheit'!$B:$G,5,)</f>
        <v>74639342</v>
      </c>
      <c r="H60" s="44">
        <f>VLOOKUP($C60,'[1]I Gesundheit'!$B:$G,6,)</f>
        <v>22894617</v>
      </c>
    </row>
    <row r="61" spans="1:8" x14ac:dyDescent="0.25">
      <c r="A61" s="2"/>
      <c r="C61" s="43">
        <f t="shared" si="0"/>
        <v>43132</v>
      </c>
      <c r="D61" s="68">
        <f>VLOOKUP($C61,'[1]I Gesundheit'!$B:$G,2,)</f>
        <v>707431263.64999998</v>
      </c>
      <c r="E61" s="44">
        <f>VLOOKUP($C61,'[1]I Gesundheit'!$B:$G,3,)</f>
        <v>75083233.340000004</v>
      </c>
      <c r="F61" s="44">
        <f>VLOOKUP($C61,'[1]I Gesundheit'!$B:$G,4,)</f>
        <v>76967834</v>
      </c>
      <c r="G61" s="44">
        <f>VLOOKUP($C61,'[1]I Gesundheit'!$B:$G,5,)</f>
        <v>100209344</v>
      </c>
      <c r="H61" s="44">
        <f>VLOOKUP($C61,'[1]I Gesundheit'!$B:$G,6,)</f>
        <v>22894617</v>
      </c>
    </row>
    <row r="62" spans="1:8" x14ac:dyDescent="0.25">
      <c r="A62" s="2"/>
      <c r="C62" s="43">
        <f t="shared" si="0"/>
        <v>43160</v>
      </c>
      <c r="D62" s="68">
        <f>VLOOKUP($C62,'[1]I Gesundheit'!$B:$G,2,)</f>
        <v>730939600.64999998</v>
      </c>
      <c r="E62" s="44">
        <f>VLOOKUP($C62,'[1]I Gesundheit'!$B:$G,3,)</f>
        <v>75083233.340000004</v>
      </c>
      <c r="F62" s="44">
        <f>VLOOKUP($C62,'[1]I Gesundheit'!$B:$G,4,)</f>
        <v>101967834</v>
      </c>
      <c r="G62" s="44">
        <f>VLOOKUP($C62,'[1]I Gesundheit'!$B:$G,5,)</f>
        <v>100209344</v>
      </c>
      <c r="H62" s="44">
        <f>VLOOKUP($C62,'[1]I Gesundheit'!$B:$G,6,)</f>
        <v>37894617</v>
      </c>
    </row>
    <row r="63" spans="1:8" x14ac:dyDescent="0.25">
      <c r="A63" s="2"/>
      <c r="C63" s="43">
        <f t="shared" si="0"/>
        <v>43191</v>
      </c>
      <c r="D63" s="68">
        <f>VLOOKUP($C63,'[1]I Gesundheit'!$B:$G,2,)</f>
        <v>827919601.64999998</v>
      </c>
      <c r="E63" s="44">
        <f>VLOOKUP($C63,'[1]I Gesundheit'!$B:$G,3,)</f>
        <v>74633234.340000004</v>
      </c>
      <c r="F63" s="44">
        <f>VLOOKUP($C63,'[1]I Gesundheit'!$B:$G,4,)</f>
        <v>134166234</v>
      </c>
      <c r="G63" s="44">
        <f>VLOOKUP($C63,'[1]I Gesundheit'!$B:$G,5,)</f>
        <v>102309343</v>
      </c>
      <c r="H63" s="44">
        <f>VLOOKUP($C63,'[1]I Gesundheit'!$B:$G,6,)</f>
        <v>37894617</v>
      </c>
    </row>
    <row r="64" spans="1:8" x14ac:dyDescent="0.25">
      <c r="A64" s="2"/>
      <c r="C64" s="43">
        <f t="shared" si="0"/>
        <v>43221</v>
      </c>
      <c r="D64" s="68">
        <f>VLOOKUP($C64,'[1]I Gesundheit'!$B:$G,2,)</f>
        <v>920342101.64999998</v>
      </c>
      <c r="E64" s="44">
        <f>VLOOKUP($C64,'[1]I Gesundheit'!$B:$G,3,)</f>
        <v>94273234.340000004</v>
      </c>
      <c r="F64" s="44">
        <f>VLOOKUP($C64,'[1]I Gesundheit'!$B:$G,4,)</f>
        <v>134166234</v>
      </c>
      <c r="G64" s="44">
        <f>VLOOKUP($C64,'[1]I Gesundheit'!$B:$G,5,)</f>
        <v>97809344</v>
      </c>
      <c r="H64" s="44">
        <f>VLOOKUP($C64,'[1]I Gesundheit'!$B:$G,6,)</f>
        <v>43894617</v>
      </c>
    </row>
    <row r="65" spans="1:8" x14ac:dyDescent="0.25">
      <c r="A65" s="2"/>
      <c r="C65" s="43">
        <f t="shared" si="0"/>
        <v>43252</v>
      </c>
      <c r="D65" s="68">
        <f>VLOOKUP($C65,'[1]I Gesundheit'!$B:$G,2,)</f>
        <v>1132462101.6500001</v>
      </c>
      <c r="E65" s="44">
        <f>VLOOKUP($C65,'[1]I Gesundheit'!$B:$G,3,)</f>
        <v>138273234.34</v>
      </c>
      <c r="F65" s="44">
        <f>VLOOKUP($C65,'[1]I Gesundheit'!$B:$G,4,)</f>
        <v>134166234</v>
      </c>
      <c r="G65" s="44">
        <f>VLOOKUP($C65,'[1]I Gesundheit'!$B:$G,5,)</f>
        <v>912809344</v>
      </c>
      <c r="H65" s="44">
        <f>VLOOKUP($C65,'[1]I Gesundheit'!$B:$G,6,)</f>
        <v>42144617</v>
      </c>
    </row>
    <row r="66" spans="1:8" x14ac:dyDescent="0.25">
      <c r="A66" s="2"/>
      <c r="C66" s="43">
        <f t="shared" si="0"/>
        <v>43282</v>
      </c>
      <c r="D66" s="68">
        <f>VLOOKUP($C66,'[1]I Gesundheit'!$B:$G,2,)</f>
        <v>1200092100.6500001</v>
      </c>
      <c r="E66" s="44">
        <f>VLOOKUP($C66,'[1]I Gesundheit'!$B:$G,3,)</f>
        <v>143673234.34</v>
      </c>
      <c r="F66" s="44">
        <f>VLOOKUP($C66,'[1]I Gesundheit'!$B:$G,4,)</f>
        <v>145666234</v>
      </c>
      <c r="G66" s="44">
        <f>VLOOKUP($C66,'[1]I Gesundheit'!$B:$G,5,)</f>
        <v>910309345</v>
      </c>
      <c r="H66" s="44">
        <f>VLOOKUP($C66,'[1]I Gesundheit'!$B:$G,6,)</f>
        <v>51944617</v>
      </c>
    </row>
    <row r="67" spans="1:8" x14ac:dyDescent="0.25">
      <c r="A67" s="2"/>
      <c r="C67" s="43">
        <f t="shared" si="0"/>
        <v>43313</v>
      </c>
      <c r="D67" s="68">
        <f>VLOOKUP($C67,'[1]I Gesundheit'!$B:$G,2,)</f>
        <v>1648382098.6500001</v>
      </c>
      <c r="E67" s="44">
        <f>VLOOKUP($C67,'[1]I Gesundheit'!$B:$G,3,)</f>
        <v>157723234.34</v>
      </c>
      <c r="F67" s="44">
        <f>VLOOKUP($C67,'[1]I Gesundheit'!$B:$G,4,)</f>
        <v>137647234</v>
      </c>
      <c r="G67" s="44">
        <f>VLOOKUP($C67,'[1]I Gesundheit'!$B:$G,5,)</f>
        <v>919564346</v>
      </c>
      <c r="H67" s="44">
        <f>VLOOKUP($C67,'[1]I Gesundheit'!$B:$G,6,)</f>
        <v>51944617</v>
      </c>
    </row>
    <row r="68" spans="1:8" x14ac:dyDescent="0.25">
      <c r="A68" s="2"/>
      <c r="C68" s="43">
        <f t="shared" si="0"/>
        <v>43344</v>
      </c>
      <c r="D68" s="68">
        <f>VLOOKUP($C68,'[1]I Gesundheit'!$B:$G,2,)</f>
        <v>1672277099.6600001</v>
      </c>
      <c r="E68" s="44">
        <f>VLOOKUP($C68,'[1]I Gesundheit'!$B:$G,3,)</f>
        <v>147639234.34</v>
      </c>
      <c r="F68" s="44">
        <f>VLOOKUP($C68,'[1]I Gesundheit'!$B:$G,4,)</f>
        <v>158043236</v>
      </c>
      <c r="G68" s="44">
        <f>VLOOKUP($C68,'[1]I Gesundheit'!$B:$G,5,)</f>
        <v>907324998</v>
      </c>
      <c r="H68" s="44">
        <f>VLOOKUP($C68,'[1]I Gesundheit'!$B:$G,6,)</f>
        <v>44944619</v>
      </c>
    </row>
    <row r="69" spans="1:8" x14ac:dyDescent="0.25">
      <c r="A69" s="2"/>
      <c r="C69" s="43">
        <f t="shared" si="0"/>
        <v>43374</v>
      </c>
      <c r="D69" s="68">
        <f>VLOOKUP($C69,'[1]I Gesundheit'!$B:$G,2,)</f>
        <v>1707357099.6600001</v>
      </c>
      <c r="E69" s="44">
        <f>VLOOKUP($C69,'[1]I Gesundheit'!$B:$G,3,)</f>
        <v>151089234.34</v>
      </c>
      <c r="F69" s="44">
        <f>VLOOKUP($C69,'[1]I Gesundheit'!$B:$G,4,)</f>
        <v>195391740</v>
      </c>
      <c r="G69" s="44">
        <f>VLOOKUP($C69,'[1]I Gesundheit'!$B:$G,5,)</f>
        <v>988324994</v>
      </c>
      <c r="H69" s="44">
        <f>VLOOKUP($C69,'[1]I Gesundheit'!$B:$G,6,)</f>
        <v>44944619</v>
      </c>
    </row>
    <row r="70" spans="1:8" x14ac:dyDescent="0.25">
      <c r="A70" s="2"/>
      <c r="C70" s="43">
        <f t="shared" si="0"/>
        <v>43405</v>
      </c>
      <c r="D70" s="68">
        <f>VLOOKUP($C70,'[1]I Gesundheit'!$B:$G,2,)</f>
        <v>1711797099.6600001</v>
      </c>
      <c r="E70" s="44">
        <f>VLOOKUP($C70,'[1]I Gesundheit'!$B:$G,3,)</f>
        <v>155979234.34</v>
      </c>
      <c r="F70" s="44">
        <f>VLOOKUP($C70,'[1]I Gesundheit'!$B:$G,4,)</f>
        <v>214712300</v>
      </c>
      <c r="G70" s="44">
        <f>VLOOKUP($C70,'[1]I Gesundheit'!$B:$G,5,)</f>
        <v>974149994</v>
      </c>
      <c r="H70" s="44">
        <f>VLOOKUP($C70,'[1]I Gesundheit'!$B:$G,6,)</f>
        <v>37837498</v>
      </c>
    </row>
    <row r="71" spans="1:8" x14ac:dyDescent="0.25">
      <c r="A71" s="2"/>
      <c r="C71" s="43">
        <f t="shared" si="0"/>
        <v>43435</v>
      </c>
      <c r="D71" s="68">
        <f>VLOOKUP($C71,'[1]I Gesundheit'!$B:$G,2,)</f>
        <v>1700270494.01</v>
      </c>
      <c r="E71" s="44">
        <f>VLOOKUP($C71,'[1]I Gesundheit'!$B:$G,3,)</f>
        <v>128897840</v>
      </c>
      <c r="F71" s="44">
        <f>VLOOKUP($C71,'[1]I Gesundheit'!$B:$G,4,)</f>
        <v>232943760</v>
      </c>
      <c r="G71" s="44">
        <f>VLOOKUP($C71,'[1]I Gesundheit'!$B:$G,5,)</f>
        <v>1040049993</v>
      </c>
      <c r="H71" s="44">
        <f>VLOOKUP($C71,'[1]I Gesundheit'!$B:$G,6,)</f>
        <v>35549998</v>
      </c>
    </row>
    <row r="72" spans="1:8" x14ac:dyDescent="0.25">
      <c r="A72" s="2"/>
      <c r="C72" s="43">
        <f t="shared" si="0"/>
        <v>43466</v>
      </c>
      <c r="D72" s="68">
        <f>VLOOKUP($C72,'[1]I Gesundheit'!$B:$G,2,)</f>
        <v>1767835495.01</v>
      </c>
      <c r="E72" s="44">
        <f>VLOOKUP($C72,'[1]I Gesundheit'!$B:$G,3,)</f>
        <v>115597839</v>
      </c>
      <c r="F72" s="44">
        <f>VLOOKUP($C72,'[1]I Gesundheit'!$B:$G,4,)</f>
        <v>246203760</v>
      </c>
      <c r="G72" s="44">
        <f>VLOOKUP($C72,'[1]I Gesundheit'!$B:$G,5,)</f>
        <v>1035349994</v>
      </c>
      <c r="H72" s="44">
        <f>VLOOKUP($C72,'[1]I Gesundheit'!$B:$G,6,)</f>
        <v>46839999</v>
      </c>
    </row>
    <row r="73" spans="1:8" x14ac:dyDescent="0.25">
      <c r="A73" s="2"/>
      <c r="C73" s="43">
        <f t="shared" si="0"/>
        <v>43497</v>
      </c>
      <c r="D73" s="68">
        <f>VLOOKUP($C73,'[1]I Gesundheit'!$B:$G,2,)</f>
        <v>1832357496.01</v>
      </c>
      <c r="E73" s="44">
        <f>VLOOKUP($C73,'[1]I Gesundheit'!$B:$G,3,)</f>
        <v>114249999</v>
      </c>
      <c r="F73" s="44">
        <f>VLOOKUP($C73,'[1]I Gesundheit'!$B:$G,4,)</f>
        <v>213003760</v>
      </c>
      <c r="G73" s="44">
        <f>VLOOKUP($C73,'[1]I Gesundheit'!$B:$G,5,)</f>
        <v>985490494</v>
      </c>
      <c r="H73" s="44">
        <f>VLOOKUP($C73,'[1]I Gesundheit'!$B:$G,6,)</f>
        <v>46839999</v>
      </c>
    </row>
    <row r="74" spans="1:8" x14ac:dyDescent="0.25">
      <c r="A74" s="2"/>
      <c r="C74" s="43">
        <f t="shared" si="0"/>
        <v>43525</v>
      </c>
      <c r="D74" s="68">
        <f>VLOOKUP($C74,'[1]I Gesundheit'!$B:$G,2,)</f>
        <v>1936404184.01</v>
      </c>
      <c r="E74" s="44">
        <f>VLOOKUP($C74,'[1]I Gesundheit'!$B:$G,3,)</f>
        <v>156848310</v>
      </c>
      <c r="F74" s="44">
        <f>VLOOKUP($C74,'[1]I Gesundheit'!$B:$G,4,)</f>
        <v>233003760</v>
      </c>
      <c r="G74" s="44">
        <f>VLOOKUP($C74,'[1]I Gesundheit'!$B:$G,5,)</f>
        <v>994090494</v>
      </c>
      <c r="H74" s="44">
        <f>VLOOKUP($C74,'[1]I Gesundheit'!$B:$G,6,)</f>
        <v>33089999</v>
      </c>
    </row>
    <row r="75" spans="1:8" x14ac:dyDescent="0.25">
      <c r="A75" s="2"/>
      <c r="C75" s="43">
        <f t="shared" si="0"/>
        <v>43556</v>
      </c>
      <c r="D75" s="68">
        <f>VLOOKUP($C75,'[1]I Gesundheit'!$B:$G,2,)</f>
        <v>1913276683.01</v>
      </c>
      <c r="E75" s="44">
        <f>VLOOKUP($C75,'[1]I Gesundheit'!$B:$G,3,)</f>
        <v>251948310</v>
      </c>
      <c r="F75" s="44">
        <f>VLOOKUP($C75,'[1]I Gesundheit'!$B:$G,4,)</f>
        <v>285155359</v>
      </c>
      <c r="G75" s="44">
        <f>VLOOKUP($C75,'[1]I Gesundheit'!$B:$G,5,)</f>
        <v>1002880494</v>
      </c>
      <c r="H75" s="44">
        <f>VLOOKUP($C75,'[1]I Gesundheit'!$B:$G,6,)</f>
        <v>33089999</v>
      </c>
    </row>
    <row r="76" spans="1:8" x14ac:dyDescent="0.25">
      <c r="A76" s="2"/>
      <c r="C76" s="43">
        <f t="shared" si="0"/>
        <v>43586</v>
      </c>
      <c r="D76" s="68">
        <f>VLOOKUP($C76,'[1]I Gesundheit'!$B:$G,2,)</f>
        <v>1855350183.01</v>
      </c>
      <c r="E76" s="44">
        <f>VLOOKUP($C76,'[1]I Gesundheit'!$B:$G,3,)</f>
        <v>271883310</v>
      </c>
      <c r="F76" s="44">
        <f>VLOOKUP($C76,'[1]I Gesundheit'!$B:$G,4,)</f>
        <v>295091359</v>
      </c>
      <c r="G76" s="44">
        <f>VLOOKUP($C76,'[1]I Gesundheit'!$B:$G,5,)</f>
        <v>1009130493</v>
      </c>
      <c r="H76" s="44">
        <f>VLOOKUP($C76,'[1]I Gesundheit'!$B:$G,6,)</f>
        <v>65889999</v>
      </c>
    </row>
    <row r="77" spans="1:8" x14ac:dyDescent="0.25">
      <c r="A77" s="2"/>
      <c r="C77" s="43">
        <f t="shared" si="0"/>
        <v>43617</v>
      </c>
      <c r="D77" s="68">
        <f>VLOOKUP($C77,'[1]I Gesundheit'!$B:$G,2,)</f>
        <v>1600530183.01</v>
      </c>
      <c r="E77" s="44">
        <f>VLOOKUP($C77,'[1]I Gesundheit'!$B:$G,3,)</f>
        <v>317883310</v>
      </c>
      <c r="F77" s="44">
        <f>VLOOKUP($C77,'[1]I Gesundheit'!$B:$G,4,)</f>
        <v>338910558</v>
      </c>
      <c r="G77" s="44">
        <f>VLOOKUP($C77,'[1]I Gesundheit'!$B:$G,5,)</f>
        <v>213630492</v>
      </c>
      <c r="H77" s="44">
        <f>VLOOKUP($C77,'[1]I Gesundheit'!$B:$G,6,)</f>
        <v>71139999</v>
      </c>
    </row>
    <row r="78" spans="1:8" x14ac:dyDescent="0.25">
      <c r="A78" s="2"/>
      <c r="C78" s="43">
        <f t="shared" si="0"/>
        <v>43647</v>
      </c>
      <c r="D78" s="68">
        <f>VLOOKUP($C78,'[1]I Gesundheit'!$B:$G,2,)</f>
        <v>1802250185.01</v>
      </c>
      <c r="E78" s="44">
        <f>VLOOKUP($C78,'[1]I Gesundheit'!$B:$G,3,)</f>
        <v>326550262</v>
      </c>
      <c r="F78" s="44">
        <f>VLOOKUP($C78,'[1]I Gesundheit'!$B:$G,4,)</f>
        <v>332410558</v>
      </c>
      <c r="G78" s="44">
        <f>VLOOKUP($C78,'[1]I Gesundheit'!$B:$G,5,)</f>
        <v>213630492</v>
      </c>
      <c r="H78" s="44">
        <f>VLOOKUP($C78,'[1]I Gesundheit'!$B:$G,6,)</f>
        <v>83739997</v>
      </c>
    </row>
    <row r="79" spans="1:8" x14ac:dyDescent="0.25">
      <c r="A79" s="2"/>
      <c r="C79" s="43">
        <f t="shared" si="0"/>
        <v>43678</v>
      </c>
      <c r="D79" s="68">
        <f>VLOOKUP($C79,'[1]I Gesundheit'!$B:$G,2,)</f>
        <v>1144590186.01</v>
      </c>
      <c r="E79" s="44">
        <f>VLOOKUP($C79,'[1]I Gesundheit'!$B:$G,3,)</f>
        <v>363547512</v>
      </c>
      <c r="F79" s="44">
        <f>VLOOKUP($C79,'[1]I Gesundheit'!$B:$G,4,)</f>
        <v>332410558</v>
      </c>
      <c r="G79" s="44">
        <f>VLOOKUP($C79,'[1]I Gesundheit'!$B:$G,5,)</f>
        <v>240875492</v>
      </c>
      <c r="H79" s="44">
        <f>VLOOKUP($C79,'[1]I Gesundheit'!$B:$G,6,)</f>
        <v>83739997</v>
      </c>
    </row>
    <row r="80" spans="1:8" x14ac:dyDescent="0.25">
      <c r="A80" s="2"/>
      <c r="C80" s="43">
        <f t="shared" si="0"/>
        <v>43709</v>
      </c>
      <c r="D80" s="68">
        <f>VLOOKUP($C80,'[1]I Gesundheit'!$B:$G,2,)</f>
        <v>1046975186</v>
      </c>
      <c r="E80" s="44">
        <f>VLOOKUP($C80,'[1]I Gesundheit'!$B:$G,3,)</f>
        <v>363547512</v>
      </c>
      <c r="F80" s="44">
        <f>VLOOKUP($C80,'[1]I Gesundheit'!$B:$G,4,)</f>
        <v>308580808</v>
      </c>
      <c r="G80" s="44">
        <f>VLOOKUP($C80,'[1]I Gesundheit'!$B:$G,5,)</f>
        <v>235521492</v>
      </c>
      <c r="H80" s="44">
        <f>VLOOKUP($C80,'[1]I Gesundheit'!$B:$G,6,)</f>
        <v>105439996</v>
      </c>
    </row>
    <row r="81" spans="1:8" x14ac:dyDescent="0.25">
      <c r="A81" s="2"/>
      <c r="C81" s="43">
        <f t="shared" si="0"/>
        <v>43739</v>
      </c>
      <c r="D81" s="68">
        <f>VLOOKUP($C81,'[1]I Gesundheit'!$B:$G,2,)</f>
        <v>999895186</v>
      </c>
      <c r="E81" s="44">
        <f>VLOOKUP($C81,'[1]I Gesundheit'!$B:$G,3,)</f>
        <v>389797512</v>
      </c>
      <c r="F81" s="44">
        <f>VLOOKUP($C81,'[1]I Gesundheit'!$B:$G,4,)</f>
        <v>270052008</v>
      </c>
      <c r="G81" s="44">
        <f>VLOOKUP($C81,'[1]I Gesundheit'!$B:$G,5,)</f>
        <v>166221496</v>
      </c>
      <c r="H81" s="44">
        <f>VLOOKUP($C81,'[1]I Gesundheit'!$B:$G,6,)</f>
        <v>128973996</v>
      </c>
    </row>
    <row r="82" spans="1:8" x14ac:dyDescent="0.25">
      <c r="A82" s="2"/>
      <c r="C82" s="43">
        <f t="shared" si="0"/>
        <v>43770</v>
      </c>
      <c r="D82" s="68">
        <f>VLOOKUP($C82,'[1]I Gesundheit'!$B:$G,2,)</f>
        <v>1348676185</v>
      </c>
      <c r="E82" s="44">
        <f>VLOOKUP($C82,'[1]I Gesundheit'!$B:$G,3,)</f>
        <v>403512512</v>
      </c>
      <c r="F82" s="44">
        <f>VLOOKUP($C82,'[1]I Gesundheit'!$B:$G,4,)</f>
        <v>250531448</v>
      </c>
      <c r="G82" s="44">
        <f>VLOOKUP($C82,'[1]I Gesundheit'!$B:$G,5,)</f>
        <v>166518696</v>
      </c>
      <c r="H82" s="44">
        <f>VLOOKUP($C82,'[1]I Gesundheit'!$B:$G,6,)</f>
        <v>147173996</v>
      </c>
    </row>
    <row r="83" spans="1:8" x14ac:dyDescent="0.25">
      <c r="A83" s="2"/>
      <c r="C83" s="43">
        <f t="shared" si="0"/>
        <v>43800</v>
      </c>
      <c r="D83" s="68">
        <f>VLOOKUP($C83,'[1]I Gesundheit'!$B:$G,2,)</f>
        <v>1436021186</v>
      </c>
      <c r="E83" s="44">
        <f>VLOOKUP($C83,'[1]I Gesundheit'!$B:$G,3,)</f>
        <v>471912512</v>
      </c>
      <c r="F83" s="44">
        <f>VLOOKUP($C83,'[1]I Gesundheit'!$B:$G,4,)</f>
        <v>231531448</v>
      </c>
      <c r="G83" s="44">
        <f>VLOOKUP($C83,'[1]I Gesundheit'!$B:$G,5,)</f>
        <v>110118696</v>
      </c>
      <c r="H83" s="44">
        <f>VLOOKUP($C83,'[1]I Gesundheit'!$B:$G,6,)</f>
        <v>150234746</v>
      </c>
    </row>
    <row r="84" spans="1:8" x14ac:dyDescent="0.25">
      <c r="A84" s="2"/>
      <c r="C84" s="43">
        <f t="shared" si="0"/>
        <v>43831</v>
      </c>
      <c r="D84" s="68">
        <f>VLOOKUP($C84,'[1]I Gesundheit'!$B:$G,2,)</f>
        <v>1386087141</v>
      </c>
      <c r="E84" s="44">
        <f>VLOOKUP($C84,'[1]I Gesundheit'!$B:$G,3,)</f>
        <v>533140013</v>
      </c>
      <c r="F84" s="44">
        <f>VLOOKUP($C84,'[1]I Gesundheit'!$B:$G,4,)</f>
        <v>245211448</v>
      </c>
      <c r="G84" s="44">
        <f>VLOOKUP($C84,'[1]I Gesundheit'!$B:$G,5,)</f>
        <v>110118696</v>
      </c>
      <c r="H84" s="44">
        <f>VLOOKUP($C84,'[1]I Gesundheit'!$B:$G,6,)</f>
        <v>137444745</v>
      </c>
    </row>
    <row r="85" spans="1:8" x14ac:dyDescent="0.25">
      <c r="A85" s="2"/>
      <c r="C85" s="43">
        <f t="shared" si="0"/>
        <v>43862</v>
      </c>
      <c r="D85" s="68">
        <f>VLOOKUP($C85,'[1]I Gesundheit'!$B:$G,2,)</f>
        <v>1358892933.3599999</v>
      </c>
      <c r="E85" s="44">
        <f>VLOOKUP($C85,'[1]I Gesundheit'!$B:$G,3,)</f>
        <v>541184833</v>
      </c>
      <c r="F85" s="44">
        <f>VLOOKUP($C85,'[1]I Gesundheit'!$B:$G,4,)</f>
        <v>256248136</v>
      </c>
      <c r="G85" s="44">
        <f>VLOOKUP($C85,'[1]I Gesundheit'!$B:$G,5,)</f>
        <v>114033196</v>
      </c>
      <c r="H85" s="44">
        <f>VLOOKUP($C85,'[1]I Gesundheit'!$B:$G,6,)</f>
        <v>162444745</v>
      </c>
    </row>
    <row r="86" spans="1:8" x14ac:dyDescent="0.25">
      <c r="A86" s="2"/>
      <c r="C86" s="43">
        <f t="shared" si="0"/>
        <v>43891</v>
      </c>
      <c r="D86" s="68">
        <f>VLOOKUP($C86,'[1]I Gesundheit'!$B:$G,2,)</f>
        <v>1359571245.3599999</v>
      </c>
      <c r="E86" s="44">
        <f>VLOOKUP($C86,'[1]I Gesundheit'!$B:$G,3,)</f>
        <v>509586522</v>
      </c>
      <c r="F86" s="44">
        <f>VLOOKUP($C86,'[1]I Gesundheit'!$B:$G,4,)</f>
        <v>211248136</v>
      </c>
      <c r="G86" s="44">
        <f>VLOOKUP($C86,'[1]I Gesundheit'!$B:$G,5,)</f>
        <v>109933195</v>
      </c>
      <c r="H86" s="44">
        <f>VLOOKUP($C86,'[1]I Gesundheit'!$B:$G,6,)</f>
        <v>164594745</v>
      </c>
    </row>
    <row r="87" spans="1:8" x14ac:dyDescent="0.25">
      <c r="A87" s="2"/>
      <c r="C87" s="43">
        <f t="shared" si="0"/>
        <v>43922</v>
      </c>
      <c r="D87" s="68">
        <f>VLOOKUP($C87,'[1]I Gesundheit'!$B:$G,2,)</f>
        <v>1285138745.3600001</v>
      </c>
      <c r="E87" s="44">
        <f>VLOOKUP($C87,'[1]I Gesundheit'!$B:$G,3,)</f>
        <v>455118522</v>
      </c>
      <c r="F87" s="44">
        <f>VLOOKUP($C87,'[1]I Gesundheit'!$B:$G,4,)</f>
        <v>136898136</v>
      </c>
      <c r="G87" s="44">
        <f>VLOOKUP($C87,'[1]I Gesundheit'!$B:$G,5,)</f>
        <v>108543196</v>
      </c>
      <c r="H87" s="44">
        <f>VLOOKUP($C87,'[1]I Gesundheit'!$B:$G,6,)</f>
        <v>164594745</v>
      </c>
    </row>
    <row r="88" spans="1:8" x14ac:dyDescent="0.25">
      <c r="A88" s="2"/>
      <c r="C88" s="43">
        <f t="shared" si="0"/>
        <v>43952</v>
      </c>
      <c r="D88" s="68">
        <f>VLOOKUP($C88,'[1]I Gesundheit'!$B:$G,2,)</f>
        <v>1447483164.3600001</v>
      </c>
      <c r="E88" s="44">
        <f>VLOOKUP($C88,'[1]I Gesundheit'!$B:$G,3,)</f>
        <v>559543521.96000004</v>
      </c>
      <c r="F88" s="44">
        <f>VLOOKUP($C88,'[1]I Gesundheit'!$B:$G,4,)</f>
        <v>126962136</v>
      </c>
      <c r="G88" s="44">
        <f>VLOOKUP($C88,'[1]I Gesundheit'!$B:$G,5,)</f>
        <v>102293197</v>
      </c>
      <c r="H88" s="44">
        <f>VLOOKUP($C88,'[1]I Gesundheit'!$B:$G,6,)</f>
        <v>125794745</v>
      </c>
    </row>
    <row r="89" spans="1:8" x14ac:dyDescent="0.25">
      <c r="A89" s="2"/>
      <c r="C89" s="43">
        <f t="shared" si="0"/>
        <v>43983</v>
      </c>
      <c r="D89" s="68">
        <f>VLOOKUP($C89,'[1]I Gesundheit'!$B:$G,2,)</f>
        <v>1572243164.3600001</v>
      </c>
      <c r="E89" s="44">
        <f>VLOOKUP($C89,'[1]I Gesundheit'!$B:$G,3,)</f>
        <v>518143521.96000004</v>
      </c>
      <c r="F89" s="44">
        <f>VLOOKUP($C89,'[1]I Gesundheit'!$B:$G,4,)</f>
        <v>89556937</v>
      </c>
      <c r="G89" s="44">
        <f>VLOOKUP($C89,'[1]I Gesundheit'!$B:$G,5,)</f>
        <v>82793198</v>
      </c>
      <c r="H89" s="44">
        <f>VLOOKUP($C89,'[1]I Gesundheit'!$B:$G,6,)</f>
        <v>124044744</v>
      </c>
    </row>
    <row r="90" spans="1:8" x14ac:dyDescent="0.25">
      <c r="A90" s="2"/>
      <c r="C90" s="43">
        <f t="shared" si="0"/>
        <v>44013</v>
      </c>
      <c r="D90" s="68">
        <f>VLOOKUP($C90,'[1]I Gesundheit'!$B:$G,2,)</f>
        <v>1757903270.73</v>
      </c>
      <c r="E90" s="44">
        <f>VLOOKUP($C90,'[1]I Gesundheit'!$B:$G,3,)</f>
        <v>545381569.96000004</v>
      </c>
      <c r="F90" s="44">
        <f>VLOOKUP($C90,'[1]I Gesundheit'!$B:$G,4,)</f>
        <v>84556937</v>
      </c>
      <c r="G90" s="44">
        <f>VLOOKUP($C90,'[1]I Gesundheit'!$B:$G,5,)</f>
        <v>113523198</v>
      </c>
      <c r="H90" s="44">
        <f>VLOOKUP($C90,'[1]I Gesundheit'!$B:$G,6,)</f>
        <v>101644746</v>
      </c>
    </row>
    <row r="91" spans="1:8" x14ac:dyDescent="0.25">
      <c r="A91" s="2"/>
      <c r="C91" s="43">
        <f t="shared" si="0"/>
        <v>44044</v>
      </c>
      <c r="D91" s="68">
        <f>VLOOKUP($C91,'[1]I Gesundheit'!$B:$G,2,)</f>
        <v>1803513271.73</v>
      </c>
      <c r="E91" s="44">
        <f>VLOOKUP($C91,'[1]I Gesundheit'!$B:$G,3,)</f>
        <v>538816589.45000005</v>
      </c>
      <c r="F91" s="44">
        <f>VLOOKUP($C91,'[1]I Gesundheit'!$B:$G,4,)</f>
        <v>102061337</v>
      </c>
      <c r="G91" s="44">
        <f>VLOOKUP($C91,'[1]I Gesundheit'!$B:$G,5,)</f>
        <v>103523197</v>
      </c>
      <c r="H91" s="44">
        <f>VLOOKUP($C91,'[1]I Gesundheit'!$B:$G,6,)</f>
        <v>274144745</v>
      </c>
    </row>
    <row r="92" spans="1:8" x14ac:dyDescent="0.25">
      <c r="A92" s="2"/>
      <c r="C92" s="43">
        <f t="shared" si="0"/>
        <v>44075</v>
      </c>
      <c r="D92" s="68">
        <f>VLOOKUP($C92,'[1]I Gesundheit'!$B:$G,2,)</f>
        <v>1888440256.54</v>
      </c>
      <c r="E92" s="44">
        <f>VLOOKUP($C92,'[1]I Gesundheit'!$B:$G,3,)</f>
        <v>547632192.28000009</v>
      </c>
      <c r="F92" s="44">
        <f>VLOOKUP($C92,'[1]I Gesundheit'!$B:$G,4,)</f>
        <v>90395087</v>
      </c>
      <c r="G92" s="44">
        <f>VLOOKUP($C92,'[1]I Gesundheit'!$B:$G,5,)</f>
        <v>109677196</v>
      </c>
      <c r="H92" s="44">
        <f>VLOOKUP($C92,'[1]I Gesundheit'!$B:$G,6,)</f>
        <v>252444746</v>
      </c>
    </row>
    <row r="93" spans="1:8" x14ac:dyDescent="0.25">
      <c r="A93" s="2"/>
      <c r="C93" s="43">
        <f t="shared" si="0"/>
        <v>44105</v>
      </c>
      <c r="D93" s="68">
        <f>VLOOKUP($C93,'[1]I Gesundheit'!$B:$G,2,)</f>
        <v>1978180292</v>
      </c>
      <c r="E93" s="44">
        <f>VLOOKUP($C93,'[1]I Gesundheit'!$B:$G,3,)</f>
        <v>533682192.28000003</v>
      </c>
      <c r="F93" s="44">
        <f>VLOOKUP($C93,'[1]I Gesundheit'!$B:$G,4,)</f>
        <v>111995087</v>
      </c>
      <c r="G93" s="44">
        <f>VLOOKUP($C93,'[1]I Gesundheit'!$B:$G,5,)</f>
        <v>97977196</v>
      </c>
      <c r="H93" s="44">
        <f>VLOOKUP($C93,'[1]I Gesundheit'!$B:$G,6,)</f>
        <v>228910746</v>
      </c>
    </row>
    <row r="94" spans="1:8" x14ac:dyDescent="0.25">
      <c r="A94" s="2"/>
      <c r="C94" s="43">
        <f t="shared" si="0"/>
        <v>44136</v>
      </c>
      <c r="D94" s="68">
        <f>VLOOKUP($C94,'[1]I Gesundheit'!$B:$G,2,)</f>
        <v>1665039293</v>
      </c>
      <c r="E94" s="44">
        <f>VLOOKUP($C94,'[1]I Gesundheit'!$B:$G,3,)</f>
        <v>767307192.27999997</v>
      </c>
      <c r="F94" s="44">
        <f>VLOOKUP($C94,'[1]I Gesundheit'!$B:$G,4,)</f>
        <v>130112487</v>
      </c>
      <c r="G94" s="44">
        <f>VLOOKUP($C94,'[1]I Gesundheit'!$B:$G,5,)</f>
        <v>152879995</v>
      </c>
      <c r="H94" s="44">
        <f>VLOOKUP($C94,'[1]I Gesundheit'!$B:$G,6,)</f>
        <v>208460747</v>
      </c>
    </row>
    <row r="95" spans="1:8" x14ac:dyDescent="0.25">
      <c r="A95" s="2"/>
      <c r="C95" s="43">
        <f t="shared" si="0"/>
        <v>44166</v>
      </c>
      <c r="D95" s="68">
        <f>VLOOKUP($C95,'[1]I Gesundheit'!$B:$G,2,)</f>
        <v>2294464292.8600001</v>
      </c>
      <c r="E95" s="44">
        <f>VLOOKUP($C95,'[1]I Gesundheit'!$B:$G,3,)</f>
        <v>710807192.27999997</v>
      </c>
      <c r="F95" s="44">
        <f>VLOOKUP($C95,'[1]I Gesundheit'!$B:$G,4,)</f>
        <v>124112487</v>
      </c>
      <c r="G95" s="44">
        <f>VLOOKUP($C95,'[1]I Gesundheit'!$B:$G,5,)</f>
        <v>143379996</v>
      </c>
      <c r="H95" s="44">
        <f>VLOOKUP($C95,'[1]I Gesundheit'!$B:$G,6,)</f>
        <v>207709997</v>
      </c>
    </row>
    <row r="96" spans="1:8" x14ac:dyDescent="0.25">
      <c r="A96" s="2"/>
      <c r="C96" s="43">
        <f t="shared" si="0"/>
        <v>44197</v>
      </c>
      <c r="D96" s="68">
        <f>VLOOKUP($C96,'[1]I Gesundheit'!$B:$G,2,)</f>
        <v>2291797829.77</v>
      </c>
      <c r="E96" s="44">
        <f>VLOOKUP($C96,'[1]I Gesundheit'!$B:$G,3,)</f>
        <v>704629692.27999997</v>
      </c>
      <c r="F96" s="44">
        <f>VLOOKUP($C96,'[1]I Gesundheit'!$B:$G,4,)</f>
        <v>97172487</v>
      </c>
      <c r="G96" s="44">
        <f>VLOOKUP($C96,'[1]I Gesundheit'!$B:$G,5,)</f>
        <v>205879995</v>
      </c>
      <c r="H96" s="44">
        <f>VLOOKUP($C96,'[1]I Gesundheit'!$B:$G,6,)</f>
        <v>206709998</v>
      </c>
    </row>
    <row r="97" spans="1:8" x14ac:dyDescent="0.25">
      <c r="A97" s="2"/>
      <c r="C97" s="43">
        <f t="shared" si="0"/>
        <v>44228</v>
      </c>
      <c r="D97" s="68">
        <f>VLOOKUP($C97,'[1]I Gesundheit'!$B:$G,2,)</f>
        <v>2251486125.1700001</v>
      </c>
      <c r="E97" s="44">
        <f>VLOOKUP($C97,'[1]I Gesundheit'!$B:$G,3,)</f>
        <v>827692871.27999997</v>
      </c>
      <c r="F97" s="44">
        <f>VLOOKUP($C97,'[1]I Gesundheit'!$B:$G,4,)</f>
        <v>93575799</v>
      </c>
      <c r="G97" s="44">
        <f>VLOOKUP($C97,'[1]I Gesundheit'!$B:$G,5,)</f>
        <v>290996995</v>
      </c>
      <c r="H97" s="44">
        <f>VLOOKUP($C97,'[1]I Gesundheit'!$B:$G,6,)</f>
        <v>185699998</v>
      </c>
    </row>
    <row r="98" spans="1:8" x14ac:dyDescent="0.25">
      <c r="A98" s="2"/>
      <c r="C98" s="43">
        <f t="shared" si="0"/>
        <v>44256</v>
      </c>
      <c r="D98" s="68">
        <f>VLOOKUP($C98,'[1]I Gesundheit'!$B:$G,2,)</f>
        <v>2364136125.1700001</v>
      </c>
      <c r="E98" s="44">
        <f>VLOOKUP($C98,'[1]I Gesundheit'!$B:$G,3,)</f>
        <v>868373933.63999999</v>
      </c>
      <c r="F98" s="44">
        <f>VLOOKUP($C98,'[1]I Gesundheit'!$B:$G,4,)</f>
        <v>100275799</v>
      </c>
      <c r="G98" s="44">
        <f>VLOOKUP($C98,'[1]I Gesundheit'!$B:$G,5,)</f>
        <v>286496996</v>
      </c>
      <c r="H98" s="44">
        <f>VLOOKUP($C98,'[1]I Gesundheit'!$B:$G,6,)</f>
        <v>184924998</v>
      </c>
    </row>
    <row r="99" spans="1:8" x14ac:dyDescent="0.25">
      <c r="A99" s="2"/>
      <c r="C99" s="43">
        <f t="shared" si="0"/>
        <v>44287</v>
      </c>
      <c r="D99" s="68">
        <f>VLOOKUP($C99,'[1]I Gesundheit'!$B:$G,2,)</f>
        <v>2389616124.1700001</v>
      </c>
      <c r="E99" s="44">
        <f>VLOOKUP($C99,'[1]I Gesundheit'!$B:$G,3,)</f>
        <v>864137936.63999999</v>
      </c>
      <c r="F99" s="44">
        <f>VLOOKUP($C99,'[1]I Gesundheit'!$B:$G,4,)</f>
        <v>90275800</v>
      </c>
      <c r="G99" s="44">
        <f>VLOOKUP($C99,'[1]I Gesundheit'!$B:$G,5,)</f>
        <v>276996996</v>
      </c>
      <c r="H99" s="44">
        <f>VLOOKUP($C99,'[1]I Gesundheit'!$B:$G,6,)</f>
        <v>240479998</v>
      </c>
    </row>
    <row r="100" spans="1:8" x14ac:dyDescent="0.25">
      <c r="A100" s="2"/>
      <c r="C100" s="43">
        <f t="shared" ref="C100:C143" si="1">EOMONTH(C99,0)+1</f>
        <v>44317</v>
      </c>
      <c r="D100" s="68">
        <f>VLOOKUP($C100,'[1]I Gesundheit'!$B:$G,2,)</f>
        <v>2208345705.1700001</v>
      </c>
      <c r="E100" s="44">
        <f>VLOOKUP($C100,'[1]I Gesundheit'!$B:$G,3,)</f>
        <v>724537936.67999995</v>
      </c>
      <c r="F100" s="44">
        <f>VLOOKUP($C100,'[1]I Gesundheit'!$B:$G,4,)</f>
        <v>108436800</v>
      </c>
      <c r="G100" s="44">
        <f>VLOOKUP($C100,'[1]I Gesundheit'!$B:$G,5,)</f>
        <v>287996996</v>
      </c>
      <c r="H100" s="44">
        <f>VLOOKUP($C100,'[1]I Gesundheit'!$B:$G,6,)</f>
        <v>249129998</v>
      </c>
    </row>
    <row r="101" spans="1:8" x14ac:dyDescent="0.25">
      <c r="A101" s="2"/>
      <c r="C101" s="43">
        <f t="shared" si="1"/>
        <v>44348</v>
      </c>
      <c r="D101" s="68">
        <f>VLOOKUP($C101,'[1]I Gesundheit'!$B:$G,2,)</f>
        <v>2107366705.1700001</v>
      </c>
      <c r="E101" s="44">
        <f>VLOOKUP($C101,'[1]I Gesundheit'!$B:$G,3,)</f>
        <v>811337936.67999995</v>
      </c>
      <c r="F101" s="44">
        <f>VLOOKUP($C101,'[1]I Gesundheit'!$B:$G,4,)</f>
        <v>186636799</v>
      </c>
      <c r="G101" s="44">
        <f>VLOOKUP($C101,'[1]I Gesundheit'!$B:$G,5,)</f>
        <v>321096995</v>
      </c>
      <c r="H101" s="44">
        <f>VLOOKUP($C101,'[1]I Gesundheit'!$B:$G,6,)</f>
        <v>254172497</v>
      </c>
    </row>
    <row r="102" spans="1:8" x14ac:dyDescent="0.25">
      <c r="A102" s="2"/>
      <c r="C102" s="43">
        <f t="shared" si="1"/>
        <v>44378</v>
      </c>
      <c r="D102" s="68">
        <f>VLOOKUP($C102,'[1]I Gesundheit'!$B:$G,2,)</f>
        <v>1698576598.8000002</v>
      </c>
      <c r="E102" s="44">
        <f>VLOOKUP($C102,'[1]I Gesundheit'!$B:$G,3,)</f>
        <v>791700536.67999995</v>
      </c>
      <c r="F102" s="44">
        <f>VLOOKUP($C102,'[1]I Gesundheit'!$B:$G,4,)</f>
        <v>209216799</v>
      </c>
      <c r="G102" s="44">
        <f>VLOOKUP($C102,'[1]I Gesundheit'!$B:$G,5,)</f>
        <v>296675495</v>
      </c>
      <c r="H102" s="44">
        <f>VLOOKUP($C102,'[1]I Gesundheit'!$B:$G,6,)</f>
        <v>254172497</v>
      </c>
    </row>
    <row r="103" spans="1:8" x14ac:dyDescent="0.25">
      <c r="A103" s="2"/>
      <c r="C103" s="43">
        <f t="shared" si="1"/>
        <v>44409</v>
      </c>
      <c r="D103" s="68">
        <f>VLOOKUP($C103,'[1]I Gesundheit'!$B:$G,2,)</f>
        <v>1673497598.8</v>
      </c>
      <c r="E103" s="44">
        <f>VLOOKUP($C103,'[1]I Gesundheit'!$B:$G,3,)</f>
        <v>794202523.18999994</v>
      </c>
      <c r="F103" s="44">
        <f>VLOOKUP($C103,'[1]I Gesundheit'!$B:$G,4,)</f>
        <v>195212399</v>
      </c>
      <c r="G103" s="44">
        <f>VLOOKUP($C103,'[1]I Gesundheit'!$B:$G,5,)</f>
        <v>265675496</v>
      </c>
      <c r="H103" s="44">
        <f>VLOOKUP($C103,'[1]I Gesundheit'!$B:$G,6,)</f>
        <v>81672498</v>
      </c>
    </row>
    <row r="104" spans="1:8" x14ac:dyDescent="0.25">
      <c r="A104" s="2"/>
      <c r="C104" s="43">
        <f t="shared" si="1"/>
        <v>44440</v>
      </c>
      <c r="D104" s="68">
        <f>VLOOKUP($C104,'[1]I Gesundheit'!$B:$G,2,)</f>
        <v>1610965613.99</v>
      </c>
      <c r="E104" s="44">
        <f>VLOOKUP($C104,'[1]I Gesundheit'!$B:$G,3,)</f>
        <v>821139920.36000001</v>
      </c>
      <c r="F104" s="44">
        <f>VLOOKUP($C104,'[1]I Gesundheit'!$B:$G,4,)</f>
        <v>200342399</v>
      </c>
      <c r="G104" s="44">
        <f>VLOOKUP($C104,'[1]I Gesundheit'!$B:$G,5,)</f>
        <v>258375497</v>
      </c>
      <c r="H104" s="44">
        <f>VLOOKUP($C104,'[1]I Gesundheit'!$B:$G,6,)</f>
        <v>104872497</v>
      </c>
    </row>
    <row r="105" spans="1:8" x14ac:dyDescent="0.25">
      <c r="A105" s="2"/>
      <c r="C105" s="43">
        <f t="shared" si="1"/>
        <v>44470</v>
      </c>
      <c r="D105" s="68">
        <f>VLOOKUP($C105,'[1]I Gesundheit'!$B:$G,2,)</f>
        <v>2750841584.7800002</v>
      </c>
      <c r="E105" s="44">
        <f>VLOOKUP($C105,'[1]I Gesundheit'!$B:$G,3,)</f>
        <v>850609920.36000001</v>
      </c>
      <c r="F105" s="44">
        <f>VLOOKUP($C105,'[1]I Gesundheit'!$B:$G,4,)</f>
        <v>194742399</v>
      </c>
      <c r="G105" s="44">
        <f>VLOOKUP($C105,'[1]I Gesundheit'!$B:$G,5,)</f>
        <v>269475497</v>
      </c>
      <c r="H105" s="44">
        <f>VLOOKUP($C105,'[1]I Gesundheit'!$B:$G,6,)</f>
        <v>108472497</v>
      </c>
    </row>
    <row r="106" spans="1:8" x14ac:dyDescent="0.25">
      <c r="A106" s="2"/>
      <c r="C106" s="43">
        <f t="shared" si="1"/>
        <v>44501</v>
      </c>
      <c r="D106" s="68">
        <f>VLOOKUP($C106,'[1]I Gesundheit'!$B:$G,2,)</f>
        <v>2745941584.7800002</v>
      </c>
      <c r="E106" s="44">
        <f>VLOOKUP($C106,'[1]I Gesundheit'!$B:$G,3,)</f>
        <v>678169920.36000001</v>
      </c>
      <c r="F106" s="44">
        <f>VLOOKUP($C106,'[1]I Gesundheit'!$B:$G,4,)</f>
        <v>164124999</v>
      </c>
      <c r="G106" s="44">
        <f>VLOOKUP($C106,'[1]I Gesundheit'!$B:$G,5,)</f>
        <v>219275497</v>
      </c>
      <c r="H106" s="44">
        <f>VLOOKUP($C106,'[1]I Gesundheit'!$B:$G,6,)</f>
        <v>108472497</v>
      </c>
    </row>
    <row r="107" spans="1:8" x14ac:dyDescent="0.25">
      <c r="A107" s="2"/>
      <c r="C107" s="43">
        <f t="shared" si="1"/>
        <v>44531</v>
      </c>
      <c r="D107" s="68">
        <f>VLOOKUP($C107,'[1]I Gesundheit'!$B:$G,2,)</f>
        <v>2006821584.9200001</v>
      </c>
      <c r="E107" s="44">
        <f>VLOOKUP($C107,'[1]I Gesundheit'!$B:$G,3,)</f>
        <v>816019920.36000001</v>
      </c>
      <c r="F107" s="44">
        <f>VLOOKUP($C107,'[1]I Gesundheit'!$B:$G,4,)</f>
        <v>231765799</v>
      </c>
      <c r="G107" s="44">
        <f>VLOOKUP($C107,'[1]I Gesundheit'!$B:$G,5,)</f>
        <v>375807997</v>
      </c>
      <c r="H107" s="44">
        <f>VLOOKUP($C107,'[1]I Gesundheit'!$B:$G,6,)</f>
        <v>112162497</v>
      </c>
    </row>
    <row r="108" spans="1:8" x14ac:dyDescent="0.25">
      <c r="A108" s="2"/>
      <c r="C108" s="43">
        <f t="shared" si="1"/>
        <v>44562</v>
      </c>
      <c r="D108" s="68">
        <f>VLOOKUP($C108,'[1]I Gesundheit'!$B:$G,2,)</f>
        <v>2042127093.0100002</v>
      </c>
      <c r="E108" s="44">
        <f>VLOOKUP($C108,'[1]I Gesundheit'!$B:$G,3,)</f>
        <v>924632354.36000001</v>
      </c>
      <c r="F108" s="44">
        <f>VLOOKUP($C108,'[1]I Gesundheit'!$B:$G,4,)</f>
        <v>347795798</v>
      </c>
      <c r="G108" s="44">
        <f>VLOOKUP($C108,'[1]I Gesundheit'!$B:$G,5,)</f>
        <v>356307998</v>
      </c>
      <c r="H108" s="44">
        <f>VLOOKUP($C108,'[1]I Gesundheit'!$B:$G,6,)</f>
        <v>116674497</v>
      </c>
    </row>
    <row r="109" spans="1:8" x14ac:dyDescent="0.25">
      <c r="A109" s="2"/>
      <c r="C109" s="43">
        <f t="shared" si="1"/>
        <v>44593</v>
      </c>
      <c r="D109" s="68">
        <f>VLOOKUP($C109,'[1]I Gesundheit'!$B:$G,2,)</f>
        <v>2196388858.5700002</v>
      </c>
      <c r="E109" s="44">
        <f>VLOOKUP($C109,'[1]I Gesundheit'!$B:$G,3,)</f>
        <v>800724355.36000001</v>
      </c>
      <c r="F109" s="44">
        <f>VLOOKUP($C109,'[1]I Gesundheit'!$B:$G,4,)</f>
        <v>371855797</v>
      </c>
      <c r="G109" s="44">
        <f>VLOOKUP($C109,'[1]I Gesundheit'!$B:$G,5,)</f>
        <v>283040998</v>
      </c>
      <c r="H109" s="44">
        <f>VLOOKUP($C109,'[1]I Gesundheit'!$B:$G,6,)</f>
        <v>113684496</v>
      </c>
    </row>
    <row r="110" spans="1:8" x14ac:dyDescent="0.25">
      <c r="A110" s="2"/>
      <c r="C110" s="43">
        <f t="shared" si="1"/>
        <v>44621</v>
      </c>
      <c r="D110" s="68">
        <f>VLOOKUP($C110,'[1]I Gesundheit'!$B:$G,2,)</f>
        <v>1928563857.5700002</v>
      </c>
      <c r="E110" s="44">
        <f>VLOOKUP($C110,'[1]I Gesundheit'!$B:$G,3,)</f>
        <v>777968293</v>
      </c>
      <c r="F110" s="44">
        <f>VLOOKUP($C110,'[1]I Gesundheit'!$B:$G,4,)</f>
        <v>365155797</v>
      </c>
      <c r="G110" s="44">
        <f>VLOOKUP($C110,'[1]I Gesundheit'!$B:$G,5,)</f>
        <v>288040998</v>
      </c>
      <c r="H110" s="44">
        <f>VLOOKUP($C110,'[1]I Gesundheit'!$B:$G,6,)</f>
        <v>121259495</v>
      </c>
    </row>
    <row r="111" spans="1:8" x14ac:dyDescent="0.25">
      <c r="A111" s="2"/>
      <c r="C111" s="43">
        <f t="shared" si="1"/>
        <v>44652</v>
      </c>
      <c r="D111" s="68">
        <f>VLOOKUP($C111,'[1]I Gesundheit'!$B:$G,2,)</f>
        <v>2088421001.5700002</v>
      </c>
      <c r="E111" s="44">
        <f>VLOOKUP($C111,'[1]I Gesundheit'!$B:$G,3,)</f>
        <v>757572290</v>
      </c>
      <c r="F111" s="44">
        <f>VLOOKUP($C111,'[1]I Gesundheit'!$B:$G,4,)</f>
        <v>371030797</v>
      </c>
      <c r="G111" s="44">
        <f>VLOOKUP($C111,'[1]I Gesundheit'!$B:$G,5,)</f>
        <v>291220998</v>
      </c>
      <c r="H111" s="44">
        <f>VLOOKUP($C111,'[1]I Gesundheit'!$B:$G,6,)</f>
        <v>65704495</v>
      </c>
    </row>
    <row r="112" spans="1:8" x14ac:dyDescent="0.25">
      <c r="A112" s="2"/>
      <c r="C112" s="43">
        <f t="shared" si="1"/>
        <v>44682</v>
      </c>
      <c r="D112" s="68">
        <f>VLOOKUP($C112,'[1]I Gesundheit'!$B:$G,2,)</f>
        <v>2102802501.5700002</v>
      </c>
      <c r="E112" s="44">
        <f>VLOOKUP($C112,'[1]I Gesundheit'!$B:$G,3,)</f>
        <v>775809790</v>
      </c>
      <c r="F112" s="44">
        <f>VLOOKUP($C112,'[1]I Gesundheit'!$B:$G,4,)</f>
        <v>383877297</v>
      </c>
      <c r="G112" s="44">
        <f>VLOOKUP($C112,'[1]I Gesundheit'!$B:$G,5,)</f>
        <v>298220998</v>
      </c>
      <c r="H112" s="44">
        <f>VLOOKUP($C112,'[1]I Gesundheit'!$B:$G,6,)</f>
        <v>57054495</v>
      </c>
    </row>
    <row r="113" spans="1:8" x14ac:dyDescent="0.25">
      <c r="A113" s="2"/>
      <c r="C113" s="43">
        <f t="shared" si="1"/>
        <v>44713</v>
      </c>
      <c r="D113" s="68">
        <f>VLOOKUP($C113,'[1]I Gesundheit'!$B:$G,2,)</f>
        <v>2264316501.5700002</v>
      </c>
      <c r="E113" s="44">
        <f>VLOOKUP($C113,'[1]I Gesundheit'!$B:$G,3,)</f>
        <v>765554139</v>
      </c>
      <c r="F113" s="44">
        <f>VLOOKUP($C113,'[1]I Gesundheit'!$B:$G,4,)</f>
        <v>324546350.58999997</v>
      </c>
      <c r="G113" s="44">
        <f>VLOOKUP($C113,'[1]I Gesundheit'!$B:$G,5,)</f>
        <v>289845999</v>
      </c>
      <c r="H113" s="44">
        <f>VLOOKUP($C113,'[1]I Gesundheit'!$B:$G,6,)</f>
        <v>94111996</v>
      </c>
    </row>
    <row r="114" spans="1:8" x14ac:dyDescent="0.25">
      <c r="A114" s="2"/>
      <c r="C114" s="43">
        <f t="shared" si="1"/>
        <v>44743</v>
      </c>
      <c r="D114" s="68">
        <f>VLOOKUP($C114,'[1]I Gesundheit'!$B:$G,2,)</f>
        <v>2295335054.5700002</v>
      </c>
      <c r="E114" s="44">
        <f>VLOOKUP($C114,'[1]I Gesundheit'!$B:$G,3,)</f>
        <v>759514744</v>
      </c>
      <c r="F114" s="44">
        <f>VLOOKUP($C114,'[1]I Gesundheit'!$B:$G,4,)</f>
        <v>326355100.58999997</v>
      </c>
      <c r="G114" s="44">
        <f>VLOOKUP($C114,'[1]I Gesundheit'!$B:$G,5,)</f>
        <v>298537499</v>
      </c>
      <c r="H114" s="44">
        <f>VLOOKUP($C114,'[1]I Gesundheit'!$B:$G,6,)</f>
        <v>101788496</v>
      </c>
    </row>
    <row r="115" spans="1:8" x14ac:dyDescent="0.25">
      <c r="A115" s="2"/>
      <c r="C115" s="43">
        <f t="shared" si="1"/>
        <v>44774</v>
      </c>
      <c r="D115" s="68">
        <f>VLOOKUP($C115,'[1]I Gesundheit'!$B:$G,2,)</f>
        <v>2308126327.5700002</v>
      </c>
      <c r="E115" s="44">
        <f>VLOOKUP($C115,'[1]I Gesundheit'!$B:$G,3,)</f>
        <v>712530488</v>
      </c>
      <c r="F115" s="44">
        <f>VLOOKUP($C115,'[1]I Gesundheit'!$B:$G,4,)</f>
        <v>358855100.58999997</v>
      </c>
      <c r="G115" s="44">
        <f>VLOOKUP($C115,'[1]I Gesundheit'!$B:$G,5,)</f>
        <v>346837499</v>
      </c>
      <c r="H115" s="44">
        <f>VLOOKUP($C115,'[1]I Gesundheit'!$B:$G,6,)</f>
        <v>101788496</v>
      </c>
    </row>
    <row r="116" spans="1:8" x14ac:dyDescent="0.25">
      <c r="A116" s="2"/>
      <c r="C116" s="43">
        <f t="shared" si="1"/>
        <v>44805</v>
      </c>
      <c r="D116" s="68">
        <f>VLOOKUP($C116,'[1]I Gesundheit'!$B:$G,2,)</f>
        <v>2412336775.5700002</v>
      </c>
      <c r="E116" s="44">
        <f>VLOOKUP($C116,'[1]I Gesundheit'!$B:$G,3,)</f>
        <v>760335314</v>
      </c>
      <c r="F116" s="44">
        <f>VLOOKUP($C116,'[1]I Gesundheit'!$B:$G,4,)</f>
        <v>423725100.56999993</v>
      </c>
      <c r="G116" s="44">
        <f>VLOOKUP($C116,'[1]I Gesundheit'!$B:$G,5,)</f>
        <v>360937499</v>
      </c>
      <c r="H116" s="44">
        <f>VLOOKUP($C116,'[1]I Gesundheit'!$B:$G,6,)</f>
        <v>78588497</v>
      </c>
    </row>
    <row r="117" spans="1:8" x14ac:dyDescent="0.25">
      <c r="A117" s="2"/>
      <c r="C117" s="43">
        <f t="shared" si="1"/>
        <v>44835</v>
      </c>
      <c r="D117" s="68">
        <f>VLOOKUP($C117,'[1]I Gesundheit'!$B:$G,2,)</f>
        <v>1242895769.3199999</v>
      </c>
      <c r="E117" s="44">
        <f>VLOOKUP($C117,'[1]I Gesundheit'!$B:$G,3,)</f>
        <v>820576478.98000002</v>
      </c>
      <c r="F117" s="44">
        <f>VLOOKUP($C117,'[1]I Gesundheit'!$B:$G,4,)</f>
        <v>428725100.56999993</v>
      </c>
      <c r="G117" s="44">
        <f>VLOOKUP($C117,'[1]I Gesundheit'!$B:$G,5,)</f>
        <v>349837499</v>
      </c>
      <c r="H117" s="44">
        <f>VLOOKUP($C117,'[1]I Gesundheit'!$B:$G,6,)</f>
        <v>162293497</v>
      </c>
    </row>
    <row r="118" spans="1:8" x14ac:dyDescent="0.25">
      <c r="A118" s="2"/>
      <c r="C118" s="43">
        <f t="shared" si="1"/>
        <v>44866</v>
      </c>
      <c r="D118" s="68">
        <f>VLOOKUP($C118,'[1]I Gesundheit'!$B:$G,2,)</f>
        <v>1219380729.3199999</v>
      </c>
      <c r="E118" s="44">
        <f>VLOOKUP($C118,'[1]I Gesundheit'!$B:$G,3,)</f>
        <v>751143978.98000002</v>
      </c>
      <c r="F118" s="44">
        <f>VLOOKUP($C118,'[1]I Gesundheit'!$B:$G,4,)</f>
        <v>442525100.56999993</v>
      </c>
      <c r="G118" s="44">
        <f>VLOOKUP($C118,'[1]I Gesundheit'!$B:$G,5,)</f>
        <v>364837500</v>
      </c>
      <c r="H118" s="44">
        <f>VLOOKUP($C118,'[1]I Gesundheit'!$B:$G,6,)</f>
        <v>162293497</v>
      </c>
    </row>
    <row r="119" spans="1:8" x14ac:dyDescent="0.25">
      <c r="A119" s="2"/>
      <c r="C119" s="43">
        <f t="shared" si="1"/>
        <v>44896</v>
      </c>
      <c r="D119" s="68">
        <f>VLOOKUP($C119,'[1]I Gesundheit'!$B:$G,2,)</f>
        <v>1247702863.3199999</v>
      </c>
      <c r="E119" s="44">
        <f>VLOOKUP($C119,'[1]I Gesundheit'!$B:$G,3,)</f>
        <v>604293978.98000002</v>
      </c>
      <c r="F119" s="44">
        <f>VLOOKUP($C119,'[1]I Gesundheit'!$B:$G,4,)</f>
        <v>468784300.57000005</v>
      </c>
      <c r="G119" s="44">
        <f>VLOOKUP($C119,'[1]I Gesundheit'!$B:$G,5,)</f>
        <v>226405000</v>
      </c>
      <c r="H119" s="44">
        <f>VLOOKUP($C119,'[1]I Gesundheit'!$B:$G,6,)</f>
        <v>181293497</v>
      </c>
    </row>
    <row r="120" spans="1:8" x14ac:dyDescent="0.25">
      <c r="A120" s="2"/>
      <c r="C120" s="43">
        <f t="shared" si="1"/>
        <v>44927</v>
      </c>
      <c r="D120" s="68">
        <f>VLOOKUP($C120,'[1]I Gesundheit'!$B:$G,2,)</f>
        <v>1243405863.3199999</v>
      </c>
      <c r="E120" s="44">
        <f>VLOOKUP($C120,'[1]I Gesundheit'!$B:$G,3,)</f>
        <v>464121544.98000002</v>
      </c>
      <c r="F120" s="44">
        <f>VLOOKUP($C120,'[1]I Gesundheit'!$B:$G,4,)</f>
        <v>445129301.56999999</v>
      </c>
      <c r="G120" s="44">
        <f>VLOOKUP($C120,'[1]I Gesundheit'!$B:$G,5,)</f>
        <v>202904998</v>
      </c>
      <c r="H120" s="44">
        <f>VLOOKUP($C120,'[1]I Gesundheit'!$B:$G,6,)</f>
        <v>240031497</v>
      </c>
    </row>
    <row r="121" spans="1:8" x14ac:dyDescent="0.25">
      <c r="A121" s="2"/>
      <c r="C121" s="43">
        <f t="shared" si="1"/>
        <v>44958</v>
      </c>
      <c r="D121" s="68">
        <f>VLOOKUP($C121,'[1]I Gesundheit'!$B:$G,2,)</f>
        <v>1095860810</v>
      </c>
      <c r="E121" s="44">
        <f>VLOOKUP($C121,'[1]I Gesundheit'!$B:$G,3,)</f>
        <v>486021544.98000002</v>
      </c>
      <c r="F121" s="44">
        <f>VLOOKUP($C121,'[1]I Gesundheit'!$B:$G,4,)</f>
        <v>416228502.56999999</v>
      </c>
      <c r="G121" s="44">
        <f>VLOOKUP($C121,'[1]I Gesundheit'!$B:$G,5,)</f>
        <v>185904998</v>
      </c>
      <c r="H121" s="44">
        <f>VLOOKUP($C121,'[1]I Gesundheit'!$B:$G,6,)</f>
        <v>239031498</v>
      </c>
    </row>
    <row r="122" spans="1:8" x14ac:dyDescent="0.25">
      <c r="A122" s="2"/>
      <c r="C122" s="43">
        <f t="shared" si="1"/>
        <v>44986</v>
      </c>
      <c r="D122" s="68">
        <f>VLOOKUP($C122,'[1]I Gesundheit'!$B:$G,2,)</f>
        <v>1147104198</v>
      </c>
      <c r="E122" s="44">
        <f>VLOOKUP($C122,'[1]I Gesundheit'!$B:$G,3,)</f>
        <v>527696544.98000002</v>
      </c>
      <c r="F122" s="44">
        <f>VLOOKUP($C122,'[1]I Gesundheit'!$B:$G,4,)</f>
        <v>416228502.56999999</v>
      </c>
      <c r="G122" s="44">
        <f>VLOOKUP($C122,'[1]I Gesundheit'!$B:$G,5,)</f>
        <v>180904998</v>
      </c>
      <c r="H122" s="44">
        <f>VLOOKUP($C122,'[1]I Gesundheit'!$B:$G,6,)</f>
        <v>238331499</v>
      </c>
    </row>
    <row r="123" spans="1:8" x14ac:dyDescent="0.25">
      <c r="A123" s="2"/>
      <c r="C123" s="43">
        <f t="shared" si="1"/>
        <v>45017</v>
      </c>
      <c r="D123" s="68">
        <f>VLOOKUP($C123,'[1]I Gesundheit'!$B:$G,2,)</f>
        <v>958247055</v>
      </c>
      <c r="E123" s="44">
        <f>VLOOKUP($C123,'[1]I Gesundheit'!$B:$G,3,)</f>
        <v>516696544.98000002</v>
      </c>
      <c r="F123" s="44">
        <f>VLOOKUP($C123,'[1]I Gesundheit'!$B:$G,4,)</f>
        <v>415353502.56999999</v>
      </c>
      <c r="G123" s="44">
        <f>VLOOKUP($C123,'[1]I Gesundheit'!$B:$G,5,)</f>
        <v>177724998</v>
      </c>
      <c r="H123" s="44">
        <f>VLOOKUP($C123,'[1]I Gesundheit'!$B:$G,6,)</f>
        <v>238331499</v>
      </c>
    </row>
    <row r="124" spans="1:8" x14ac:dyDescent="0.25">
      <c r="A124" s="2"/>
      <c r="C124" s="43">
        <f t="shared" si="1"/>
        <v>45047</v>
      </c>
      <c r="D124" s="68">
        <f>VLOOKUP($C124,'[1]I Gesundheit'!$B:$G,2,)</f>
        <v>966145555</v>
      </c>
      <c r="E124" s="44">
        <f>VLOOKUP($C124,'[1]I Gesundheit'!$B:$G,3,)</f>
        <v>539059044.98000002</v>
      </c>
      <c r="F124" s="44">
        <f>VLOOKUP($C124,'[1]I Gesundheit'!$B:$G,4,)</f>
        <v>384346002.56999999</v>
      </c>
      <c r="G124" s="44">
        <f>VLOOKUP($C124,'[1]I Gesundheit'!$B:$G,5,)</f>
        <v>159724998</v>
      </c>
      <c r="H124" s="44">
        <f>VLOOKUP($C124,'[1]I Gesundheit'!$B:$G,6,)</f>
        <v>238331499</v>
      </c>
    </row>
    <row r="125" spans="1:8" x14ac:dyDescent="0.25">
      <c r="A125" s="2"/>
      <c r="C125" s="43">
        <f t="shared" si="1"/>
        <v>45078</v>
      </c>
      <c r="D125" s="68">
        <f>VLOOKUP($C125,'[1]I Gesundheit'!$B:$G,2,)</f>
        <v>783150554</v>
      </c>
      <c r="E125" s="44">
        <f>VLOOKUP($C125,'[1]I Gesundheit'!$B:$G,3,)</f>
        <v>427914695.98000002</v>
      </c>
      <c r="F125" s="44">
        <f>VLOOKUP($C125,'[1]I Gesundheit'!$B:$G,4,)</f>
        <v>363412949.98000002</v>
      </c>
      <c r="G125" s="44">
        <f>VLOOKUP($C125,'[1]I Gesundheit'!$B:$G,5,)</f>
        <v>158249998</v>
      </c>
      <c r="H125" s="44">
        <f>VLOOKUP($C125,'[1]I Gesundheit'!$B:$G,6,)</f>
        <v>197731499</v>
      </c>
    </row>
    <row r="126" spans="1:8" x14ac:dyDescent="0.25">
      <c r="A126" s="2"/>
      <c r="C126" s="43">
        <f t="shared" si="1"/>
        <v>45108</v>
      </c>
      <c r="D126" s="68">
        <f>VLOOKUP($C126,'[1]I Gesundheit'!$B:$G,2,)</f>
        <v>742962686</v>
      </c>
      <c r="E126" s="44">
        <f>VLOOKUP($C126,'[1]I Gesundheit'!$B:$G,3,)</f>
        <v>412286490.98000002</v>
      </c>
      <c r="F126" s="44">
        <f>VLOOKUP($C126,'[1]I Gesundheit'!$B:$G,4,)</f>
        <v>339024199.98000002</v>
      </c>
      <c r="G126" s="44">
        <f>VLOOKUP($C126,'[1]I Gesundheit'!$B:$G,5,)</f>
        <v>145749997</v>
      </c>
      <c r="H126" s="44">
        <f>VLOOKUP($C126,'[1]I Gesundheit'!$B:$G,6,)</f>
        <v>218078999</v>
      </c>
    </row>
    <row r="127" spans="1:8" x14ac:dyDescent="0.25">
      <c r="A127" s="2"/>
      <c r="C127" s="43">
        <f t="shared" si="1"/>
        <v>45139</v>
      </c>
      <c r="D127" s="68">
        <f>VLOOKUP($C127,'[1]I Gesundheit'!$B:$G,2,)</f>
        <v>693610413</v>
      </c>
      <c r="E127" s="44">
        <f>VLOOKUP($C127,'[1]I Gesundheit'!$B:$G,3,)</f>
        <v>412286490.98000002</v>
      </c>
      <c r="F127" s="44">
        <f>VLOOKUP($C127,'[1]I Gesundheit'!$B:$G,4,)</f>
        <v>303024199.98000002</v>
      </c>
      <c r="G127" s="44">
        <f>VLOOKUP($C127,'[1]I Gesundheit'!$B:$G,5,)</f>
        <v>116949996</v>
      </c>
      <c r="H127" s="44">
        <f>VLOOKUP($C127,'[1]I Gesundheit'!$B:$G,6,)</f>
        <v>221078999</v>
      </c>
    </row>
    <row r="128" spans="1:8" x14ac:dyDescent="0.25">
      <c r="A128" s="2"/>
      <c r="C128" s="43">
        <f t="shared" si="1"/>
        <v>45170</v>
      </c>
      <c r="D128" s="68">
        <f>VLOOKUP($C128,'[1]I Gesundheit'!$B:$G,2,)</f>
        <v>619604965</v>
      </c>
      <c r="E128" s="44">
        <f>VLOOKUP($C128,'[1]I Gesundheit'!$B:$G,3,)</f>
        <v>407728664.98000002</v>
      </c>
      <c r="F128" s="44">
        <f>VLOOKUP($C128,'[1]I Gesundheit'!$B:$G,4,)</f>
        <v>271774200</v>
      </c>
      <c r="G128" s="44">
        <f>VLOOKUP($C128,'[1]I Gesundheit'!$B:$G,5,)</f>
        <v>102849996</v>
      </c>
      <c r="H128" s="44">
        <f>VLOOKUP($C128,'[1]I Gesundheit'!$B:$G,6,)</f>
        <v>274878998</v>
      </c>
    </row>
    <row r="129" spans="1:8" x14ac:dyDescent="0.25">
      <c r="A129" s="2"/>
      <c r="C129" s="43">
        <f t="shared" si="1"/>
        <v>45200</v>
      </c>
      <c r="D129" s="68">
        <f>VLOOKUP($C129,'[1]I Gesundheit'!$B:$G,2,)</f>
        <v>652064965</v>
      </c>
      <c r="E129" s="44">
        <f>VLOOKUP($C129,'[1]I Gesundheit'!$B:$G,3,)</f>
        <v>302267500</v>
      </c>
      <c r="F129" s="44">
        <f>VLOOKUP($C129,'[1]I Gesundheit'!$B:$G,4,)</f>
        <v>279024200</v>
      </c>
      <c r="G129" s="44">
        <f>VLOOKUP($C129,'[1]I Gesundheit'!$B:$G,5,)</f>
        <v>102849996</v>
      </c>
      <c r="H129" s="44">
        <f>VLOOKUP($C129,'[1]I Gesundheit'!$B:$G,6,)</f>
        <v>218323998</v>
      </c>
    </row>
    <row r="130" spans="1:8" x14ac:dyDescent="0.25">
      <c r="A130" s="2"/>
      <c r="C130" s="43">
        <f t="shared" si="1"/>
        <v>45231</v>
      </c>
      <c r="D130" s="68">
        <f>VLOOKUP($C130,'[1]I Gesundheit'!$B:$G,2,)</f>
        <v>606200005</v>
      </c>
      <c r="E130" s="44">
        <f>VLOOKUP($C130,'[1]I Gesundheit'!$B:$G,3,)</f>
        <v>285540000</v>
      </c>
      <c r="F130" s="44">
        <f>VLOOKUP($C130,'[1]I Gesundheit'!$B:$G,4,)</f>
        <v>265224200</v>
      </c>
      <c r="G130" s="44">
        <f>VLOOKUP($C130,'[1]I Gesundheit'!$B:$G,5,)</f>
        <v>82849996</v>
      </c>
      <c r="H130" s="44">
        <f>VLOOKUP($C130,'[1]I Gesundheit'!$B:$G,6,)</f>
        <v>218323998</v>
      </c>
    </row>
    <row r="131" spans="1:8" x14ac:dyDescent="0.25">
      <c r="A131" s="2"/>
      <c r="C131" s="43">
        <f t="shared" si="1"/>
        <v>45261</v>
      </c>
      <c r="D131" s="68">
        <f>VLOOKUP($C131,'[1]I Gesundheit'!$B:$G,2,)</f>
        <v>553935871</v>
      </c>
      <c r="E131" s="44">
        <f>VLOOKUP($C131,'[1]I Gesundheit'!$B:$G,3,)</f>
        <v>282640000</v>
      </c>
      <c r="F131" s="44">
        <f>VLOOKUP($C131,'[1]I Gesundheit'!$B:$G,4,)</f>
        <v>171324200</v>
      </c>
      <c r="G131" s="44">
        <f>VLOOKUP($C131,'[1]I Gesundheit'!$B:$G,5,)</f>
        <v>74499994</v>
      </c>
      <c r="H131" s="44">
        <f>VLOOKUP($C131,'[1]I Gesundheit'!$B:$G,6,)</f>
        <v>193323998</v>
      </c>
    </row>
    <row r="132" spans="1:8" x14ac:dyDescent="0.25">
      <c r="A132" s="2"/>
      <c r="C132" s="43">
        <f t="shared" si="1"/>
        <v>45292</v>
      </c>
      <c r="D132" s="68">
        <f>VLOOKUP($C132,'[1]I Gesundheit'!$B:$G,2,)</f>
        <v>480507871</v>
      </c>
      <c r="E132" s="44">
        <f>VLOOKUP($C132,'[1]I Gesundheit'!$B:$G,3,)</f>
        <v>258700000</v>
      </c>
      <c r="F132" s="44">
        <f>VLOOKUP($C132,'[1]I Gesundheit'!$B:$G,4,)</f>
        <v>78949200</v>
      </c>
      <c r="G132" s="44">
        <f>VLOOKUP($C132,'[1]I Gesundheit'!$B:$G,5,)</f>
        <v>54999996</v>
      </c>
      <c r="H132" s="44">
        <f>VLOOKUP($C132,'[1]I Gesundheit'!$B:$G,6,)</f>
        <v>145273998</v>
      </c>
    </row>
    <row r="133" spans="1:8" x14ac:dyDescent="0.25">
      <c r="A133" s="2"/>
      <c r="C133" s="43">
        <f t="shared" si="1"/>
        <v>45323</v>
      </c>
      <c r="D133" s="68">
        <f>VLOOKUP($C133,'[1]I Gesundheit'!$B:$G,2,)</f>
        <v>461037071</v>
      </c>
      <c r="E133" s="44">
        <f>VLOOKUP($C133,'[1]I Gesundheit'!$B:$G,3,)</f>
        <v>235540000</v>
      </c>
      <c r="F133" s="44">
        <f>VLOOKUP($C133,'[1]I Gesundheit'!$B:$G,4,)</f>
        <v>112255000</v>
      </c>
      <c r="G133" s="44">
        <f>VLOOKUP($C133,'[1]I Gesundheit'!$B:$G,5,)</f>
        <v>76269996</v>
      </c>
      <c r="H133" s="44">
        <f>VLOOKUP($C133,'[1]I Gesundheit'!$B:$G,6,)</f>
        <v>145273998</v>
      </c>
    </row>
    <row r="134" spans="1:8" x14ac:dyDescent="0.25">
      <c r="A134" s="2"/>
      <c r="C134" s="43">
        <f t="shared" si="1"/>
        <v>45352</v>
      </c>
      <c r="D134" s="68">
        <f>VLOOKUP($C134,'[1]I Gesundheit'!$B:$G,2,)</f>
        <v>432776314</v>
      </c>
      <c r="E134" s="44">
        <f>VLOOKUP($C134,'[1]I Gesundheit'!$B:$G,3,)</f>
        <v>203110000</v>
      </c>
      <c r="F134" s="44">
        <f>VLOOKUP($C134,'[1]I Gesundheit'!$B:$G,4,)</f>
        <v>114166470</v>
      </c>
      <c r="G134" s="44">
        <f>VLOOKUP($C134,'[1]I Gesundheit'!$B:$G,5,)</f>
        <v>76269996</v>
      </c>
      <c r="H134" s="44">
        <f>VLOOKUP($C134,'[1]I Gesundheit'!$B:$G,6,)</f>
        <v>135773998</v>
      </c>
    </row>
    <row r="135" spans="1:8" x14ac:dyDescent="0.25">
      <c r="A135" s="2"/>
      <c r="C135" s="43">
        <f t="shared" si="1"/>
        <v>45383</v>
      </c>
      <c r="D135" s="68">
        <f>VLOOKUP($C135,'[1]I Gesundheit'!$B:$G,2,)</f>
        <v>450336424</v>
      </c>
      <c r="E135" s="44">
        <f>VLOOKUP($C135,'[1]I Gesundheit'!$B:$G,3,)</f>
        <v>198110000</v>
      </c>
      <c r="F135" s="44">
        <f>VLOOKUP($C135,'[1]I Gesundheit'!$B:$G,4,)</f>
        <v>109166470</v>
      </c>
      <c r="G135" s="44">
        <f>VLOOKUP($C135,'[1]I Gesundheit'!$B:$G,5,)</f>
        <v>121439996</v>
      </c>
      <c r="H135" s="44">
        <f>VLOOKUP($C135,'[1]I Gesundheit'!$B:$G,6,)</f>
        <v>135773998</v>
      </c>
    </row>
    <row r="136" spans="1:8" x14ac:dyDescent="0.25">
      <c r="A136" s="2"/>
      <c r="C136" s="43">
        <f t="shared" si="1"/>
        <v>45413</v>
      </c>
      <c r="D136" s="68">
        <f>VLOOKUP($C136,'[1]I Gesundheit'!$B:$G,2,)</f>
        <v>433496424</v>
      </c>
      <c r="E136" s="44">
        <f>VLOOKUP($C136,'[1]I Gesundheit'!$B:$G,3,)</f>
        <v>148110000</v>
      </c>
      <c r="F136" s="44">
        <f>VLOOKUP($C136,'[1]I Gesundheit'!$B:$G,4,)</f>
        <v>145691470</v>
      </c>
      <c r="G136" s="44">
        <f>VLOOKUP($C136,'[1]I Gesundheit'!$B:$G,5,)</f>
        <v>127039996</v>
      </c>
      <c r="H136" s="44">
        <f>VLOOKUP($C136,'[1]I Gesundheit'!$B:$G,6,)</f>
        <v>135773998</v>
      </c>
    </row>
    <row r="137" spans="1:8" x14ac:dyDescent="0.25">
      <c r="A137" s="2"/>
      <c r="C137" s="43">
        <f t="shared" si="1"/>
        <v>45444</v>
      </c>
      <c r="D137" s="68">
        <f>VLOOKUP($C137,'[1]I Gesundheit'!$B:$G,2,)</f>
        <v>470876425</v>
      </c>
      <c r="E137" s="44">
        <f>VLOOKUP($C137,'[1]I Gesundheit'!$B:$G,3,)</f>
        <v>134110000</v>
      </c>
      <c r="F137" s="44">
        <f>VLOOKUP($C137,'[1]I Gesundheit'!$B:$G,4,)</f>
        <v>141341470</v>
      </c>
      <c r="G137" s="44">
        <f>VLOOKUP($C137,'[1]I Gesundheit'!$B:$G,5,)</f>
        <v>103789996</v>
      </c>
      <c r="H137" s="44">
        <f>VLOOKUP($C137,'[1]I Gesundheit'!$B:$G,6,)</f>
        <v>130773999</v>
      </c>
    </row>
    <row r="138" spans="1:8" x14ac:dyDescent="0.25">
      <c r="A138" s="2"/>
      <c r="C138" s="43">
        <f t="shared" si="1"/>
        <v>45474</v>
      </c>
      <c r="D138" s="68">
        <f>VLOOKUP($C138,'[1]I Gesundheit'!$B:$G,2,)</f>
        <v>473615740</v>
      </c>
      <c r="E138" s="44">
        <f>VLOOKUP($C138,'[1]I Gesundheit'!$B:$G,3,)</f>
        <v>134110000</v>
      </c>
      <c r="F138" s="44">
        <f>VLOOKUP($C138,'[1]I Gesundheit'!$B:$G,4,)</f>
        <v>150955970</v>
      </c>
      <c r="G138" s="44">
        <f>VLOOKUP($C138,'[1]I Gesundheit'!$B:$G,5,)</f>
        <v>113489997</v>
      </c>
      <c r="H138" s="44">
        <f>VLOOKUP($C138,'[1]I Gesundheit'!$B:$G,6,)</f>
        <v>102749999</v>
      </c>
    </row>
    <row r="139" spans="1:8" x14ac:dyDescent="0.25">
      <c r="A139" s="2"/>
      <c r="C139" s="43">
        <f t="shared" si="1"/>
        <v>45505</v>
      </c>
      <c r="D139" s="68">
        <f>VLOOKUP($C139,'[1]I Gesundheit'!$B:$G,2,)</f>
        <v>500762457</v>
      </c>
      <c r="E139" s="44">
        <f>VLOOKUP($C139,'[1]I Gesundheit'!$B:$G,3,)</f>
        <v>134110000</v>
      </c>
      <c r="F139" s="44">
        <f>VLOOKUP($C139,'[1]I Gesundheit'!$B:$G,4,)</f>
        <v>150955970</v>
      </c>
      <c r="G139" s="44">
        <f>VLOOKUP($C139,'[1]I Gesundheit'!$B:$G,5,)</f>
        <v>96149998</v>
      </c>
      <c r="H139" s="44">
        <f>VLOOKUP($C139,'[1]I Gesundheit'!$B:$G,6,)</f>
        <v>99749999</v>
      </c>
    </row>
    <row r="140" spans="1:8" x14ac:dyDescent="0.25">
      <c r="A140" s="2"/>
      <c r="C140" s="43">
        <f t="shared" si="1"/>
        <v>45536</v>
      </c>
      <c r="D140" s="68">
        <f>VLOOKUP($C140,'[1]I Gesundheit'!$B:$G,2,)</f>
        <v>437597457</v>
      </c>
      <c r="E140" s="44">
        <f>VLOOKUP($C140,'[1]I Gesundheit'!$B:$G,3,)</f>
        <v>44110000</v>
      </c>
      <c r="F140" s="44">
        <f>VLOOKUP($C140,'[1]I Gesundheit'!$B:$G,4,)</f>
        <v>112205970</v>
      </c>
      <c r="G140" s="44">
        <f>VLOOKUP($C140,'[1]I Gesundheit'!$B:$G,5,)</f>
        <v>121149996</v>
      </c>
      <c r="H140" s="44">
        <f>VLOOKUP($C140,'[1]I Gesundheit'!$B:$G,6,)</f>
        <v>51150000</v>
      </c>
    </row>
    <row r="141" spans="1:8" x14ac:dyDescent="0.25">
      <c r="A141" s="2"/>
      <c r="C141" s="43">
        <f t="shared" si="1"/>
        <v>45566</v>
      </c>
      <c r="D141" s="68">
        <f>VLOOKUP($C141,'[1]I Gesundheit'!$B:$G,2,)</f>
        <v>509658612</v>
      </c>
      <c r="E141" s="44">
        <f>VLOOKUP($C141,'[1]I Gesundheit'!$B:$G,3,)</f>
        <v>179413845</v>
      </c>
      <c r="F141" s="44">
        <f>VLOOKUP($C141,'[1]I Gesundheit'!$B:$G,4,)</f>
        <v>83955970</v>
      </c>
      <c r="G141" s="44">
        <f>VLOOKUP($C141,'[1]I Gesundheit'!$B:$G,5,)</f>
        <v>136749996</v>
      </c>
      <c r="H141" s="44">
        <f>VLOOKUP($C141,'[1]I Gesundheit'!$B:$G,6,)</f>
        <v>20400000</v>
      </c>
    </row>
    <row r="142" spans="1:8" x14ac:dyDescent="0.25">
      <c r="A142" s="2"/>
      <c r="C142" s="43">
        <f t="shared" si="1"/>
        <v>45597</v>
      </c>
      <c r="D142" s="68">
        <f>VLOOKUP($C142,'[1]I Gesundheit'!$B:$G,2,)</f>
        <v>551328033</v>
      </c>
      <c r="E142" s="44">
        <f>VLOOKUP($C142,'[1]I Gesundheit'!$B:$G,3,)</f>
        <v>207813845</v>
      </c>
      <c r="F142" s="44">
        <f>VLOOKUP($C142,'[1]I Gesundheit'!$B:$G,4,)</f>
        <v>83955970</v>
      </c>
      <c r="G142" s="44">
        <f>VLOOKUP($C142,'[1]I Gesundheit'!$B:$G,5,)</f>
        <v>136749996</v>
      </c>
      <c r="H142" s="44">
        <f>VLOOKUP($C142,'[1]I Gesundheit'!$B:$G,6,)</f>
        <v>22020000</v>
      </c>
    </row>
    <row r="143" spans="1:8" x14ac:dyDescent="0.25">
      <c r="A143" s="2"/>
      <c r="C143" s="43">
        <f t="shared" si="1"/>
        <v>45627</v>
      </c>
      <c r="D143" s="68">
        <f>VLOOKUP($C143,'[1]I Gesundheit'!$B:$G,2,)</f>
        <v>617410033</v>
      </c>
      <c r="E143" s="44">
        <f>VLOOKUP($C143,'[1]I Gesundheit'!$B:$G,3,)</f>
        <v>234313845</v>
      </c>
      <c r="F143" s="44">
        <f>VLOOKUP($C143,'[1]I Gesundheit'!$B:$G,4,)</f>
        <v>83955970</v>
      </c>
      <c r="G143" s="44">
        <f>VLOOKUP($C143,'[1]I Gesundheit'!$B:$G,5,)</f>
        <v>170049998</v>
      </c>
      <c r="H143" s="44">
        <f>VLOOKUP($C143,'[1]I Gesundheit'!$B:$G,6,)</f>
        <v>22020000</v>
      </c>
    </row>
    <row r="144" spans="1:8" x14ac:dyDescent="0.25">
      <c r="A144" s="2"/>
    </row>
    <row r="145" spans="1:1" x14ac:dyDescent="0.25">
      <c r="A145" s="2"/>
    </row>
    <row r="146" spans="1:1" x14ac:dyDescent="0.25">
      <c r="A146" s="2"/>
    </row>
    <row r="147" spans="1:1" x14ac:dyDescent="0.25">
      <c r="A147" s="2"/>
    </row>
    <row r="148" spans="1:1" x14ac:dyDescent="0.25">
      <c r="A148" s="2"/>
    </row>
    <row r="149" spans="1:1" x14ac:dyDescent="0.25">
      <c r="A149" s="2"/>
    </row>
    <row r="150" spans="1:1" x14ac:dyDescent="0.25">
      <c r="A150" s="2"/>
    </row>
    <row r="151" spans="1:1" x14ac:dyDescent="0.25">
      <c r="A151" s="2"/>
    </row>
    <row r="152" spans="1:1" x14ac:dyDescent="0.25">
      <c r="A152" s="2"/>
    </row>
    <row r="153" spans="1:1" x14ac:dyDescent="0.25">
      <c r="A153" s="2"/>
    </row>
    <row r="154" spans="1:1" x14ac:dyDescent="0.25">
      <c r="A154" s="2"/>
    </row>
    <row r="155" spans="1:1" x14ac:dyDescent="0.25">
      <c r="A155" s="2"/>
    </row>
    <row r="156" spans="1:1" x14ac:dyDescent="0.25">
      <c r="A156" s="2"/>
    </row>
    <row r="157" spans="1:1" x14ac:dyDescent="0.25">
      <c r="A157" s="2"/>
    </row>
    <row r="158" spans="1:1" x14ac:dyDescent="0.25">
      <c r="A158" s="2"/>
    </row>
    <row r="159" spans="1:1" x14ac:dyDescent="0.25">
      <c r="A159" s="2"/>
    </row>
    <row r="160" spans="1:1" x14ac:dyDescent="0.25">
      <c r="A160" s="2"/>
    </row>
    <row r="161" spans="1:1" x14ac:dyDescent="0.25">
      <c r="A161" s="2"/>
    </row>
    <row r="162" spans="1:1" x14ac:dyDescent="0.25">
      <c r="A162" s="2"/>
    </row>
    <row r="163" spans="1:1" x14ac:dyDescent="0.25">
      <c r="A163" s="2"/>
    </row>
    <row r="164" spans="1:1" x14ac:dyDescent="0.25">
      <c r="A164" s="2"/>
    </row>
    <row r="165" spans="1:1" x14ac:dyDescent="0.25">
      <c r="A165" s="2"/>
    </row>
    <row r="166" spans="1:1" x14ac:dyDescent="0.25">
      <c r="A166" s="2"/>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B2982-29B0-49C8-9F28-73C710E6E9EE}">
  <sheetPr codeName="Tabelle3"/>
  <dimension ref="A1:Q117"/>
  <sheetViews>
    <sheetView showGridLines="0" zoomScale="85" zoomScaleNormal="85" workbookViewId="0">
      <pane xSplit="1" ySplit="4" topLeftCell="B10" activePane="bottomRight" state="frozen"/>
      <selection activeCell="C33" sqref="C33"/>
      <selection pane="topRight" activeCell="C33" sqref="C33"/>
      <selection pane="bottomLeft" activeCell="C33" sqref="C33"/>
      <selection pane="bottomRight"/>
    </sheetView>
  </sheetViews>
  <sheetFormatPr baseColWidth="10" defaultColWidth="11.42578125" defaultRowHeight="15" x14ac:dyDescent="0.25"/>
  <cols>
    <col min="1" max="1" width="17.28515625" style="1" customWidth="1"/>
    <col min="2" max="2" width="8" style="4" customWidth="1"/>
    <col min="3" max="6" width="24.28515625" style="8" customWidth="1"/>
    <col min="7" max="7" width="22.7109375" style="8" bestFit="1" customWidth="1"/>
    <col min="8" max="11" width="24.28515625" style="8" customWidth="1"/>
    <col min="12" max="16384" width="11.42578125" style="47"/>
  </cols>
  <sheetData>
    <row r="1" spans="1:17" s="46" customFormat="1" ht="14.25" x14ac:dyDescent="0.2">
      <c r="A1" s="1"/>
      <c r="B1" s="2"/>
      <c r="C1" s="2"/>
      <c r="D1" s="2"/>
      <c r="E1" s="3"/>
      <c r="F1" s="2"/>
      <c r="G1" s="2"/>
      <c r="H1" s="2"/>
      <c r="I1" s="2"/>
      <c r="J1" s="2"/>
      <c r="K1" s="2"/>
      <c r="L1" s="2"/>
      <c r="M1" s="2"/>
      <c r="N1" s="2"/>
      <c r="O1" s="2"/>
      <c r="P1" s="2"/>
      <c r="Q1" s="2"/>
    </row>
    <row r="2" spans="1:17" s="46" customFormat="1" ht="14.25" x14ac:dyDescent="0.2">
      <c r="A2" s="1"/>
      <c r="B2" s="2"/>
      <c r="C2" s="2"/>
      <c r="D2" s="2"/>
      <c r="E2" s="3"/>
      <c r="F2" s="2"/>
      <c r="G2" s="2"/>
      <c r="H2" s="2"/>
      <c r="I2" s="2"/>
      <c r="J2" s="2"/>
      <c r="K2" s="2"/>
      <c r="L2" s="2"/>
      <c r="M2" s="2"/>
      <c r="N2" s="2"/>
      <c r="O2" s="2"/>
      <c r="P2" s="2"/>
      <c r="Q2" s="2"/>
    </row>
    <row r="3" spans="1:17" s="46" customFormat="1" ht="27.75" x14ac:dyDescent="0.4">
      <c r="A3" s="1"/>
      <c r="B3" s="2"/>
      <c r="C3" s="5" t="s">
        <v>29</v>
      </c>
      <c r="D3" s="2"/>
      <c r="E3" s="6"/>
      <c r="F3" s="2"/>
      <c r="G3" s="2"/>
      <c r="H3" s="2"/>
      <c r="I3" s="2"/>
      <c r="J3" s="2"/>
      <c r="K3" s="2"/>
      <c r="L3" s="2"/>
      <c r="M3" s="2"/>
      <c r="N3" s="2"/>
      <c r="O3" s="2"/>
      <c r="P3" s="2"/>
      <c r="Q3" s="2"/>
    </row>
    <row r="4" spans="1:17" s="46" customFormat="1" ht="27.75" x14ac:dyDescent="0.4">
      <c r="A4" s="1"/>
      <c r="B4" s="2"/>
      <c r="C4" s="5" t="s">
        <v>30</v>
      </c>
      <c r="D4" s="2"/>
      <c r="E4" s="7"/>
      <c r="F4" s="2"/>
      <c r="G4" s="2"/>
      <c r="H4" s="2"/>
      <c r="I4" s="2"/>
      <c r="J4" s="2"/>
      <c r="K4" s="2"/>
      <c r="L4" s="2"/>
      <c r="M4" s="2"/>
      <c r="N4" s="2"/>
      <c r="O4" s="2"/>
      <c r="P4" s="2"/>
      <c r="Q4" s="2"/>
    </row>
    <row r="5" spans="1:17" s="8" customFormat="1" x14ac:dyDescent="0.25">
      <c r="A5" s="2"/>
      <c r="B5" s="4"/>
    </row>
    <row r="6" spans="1:17" s="8" customFormat="1" ht="15.75" x14ac:dyDescent="0.25">
      <c r="A6" s="2"/>
      <c r="C6" s="25" t="s">
        <v>31</v>
      </c>
      <c r="D6" s="26"/>
      <c r="E6" s="26"/>
      <c r="F6" s="26"/>
      <c r="H6" s="25" t="s">
        <v>32</v>
      </c>
      <c r="I6" s="26"/>
      <c r="J6" s="26"/>
      <c r="K6" s="26"/>
    </row>
    <row r="7" spans="1:17" ht="27.75" x14ac:dyDescent="0.4">
      <c r="A7" s="2"/>
      <c r="D7" s="27"/>
      <c r="E7" s="28"/>
      <c r="F7" s="28"/>
      <c r="I7" s="27"/>
      <c r="J7" s="28"/>
      <c r="K7" s="28"/>
    </row>
    <row r="8" spans="1:17" x14ac:dyDescent="0.25">
      <c r="A8" s="2"/>
      <c r="C8" s="4"/>
      <c r="D8" s="4"/>
      <c r="E8" s="4"/>
      <c r="F8" s="4"/>
      <c r="H8" s="4"/>
      <c r="I8" s="4"/>
      <c r="J8" s="4"/>
      <c r="K8" s="4"/>
    </row>
    <row r="9" spans="1:17" x14ac:dyDescent="0.25">
      <c r="A9" s="2"/>
      <c r="C9" s="4"/>
      <c r="D9" s="4"/>
      <c r="E9" s="4"/>
      <c r="F9" s="4"/>
      <c r="H9" s="4"/>
      <c r="I9" s="4"/>
      <c r="J9" s="4"/>
      <c r="K9" s="4"/>
    </row>
    <row r="10" spans="1:17" ht="15.75" x14ac:dyDescent="0.25">
      <c r="A10" s="2"/>
      <c r="C10" s="4"/>
      <c r="D10" s="31"/>
      <c r="E10" s="31"/>
      <c r="F10" s="31"/>
      <c r="H10" s="4"/>
      <c r="I10" s="31"/>
      <c r="J10" s="31"/>
      <c r="K10" s="31"/>
    </row>
    <row r="11" spans="1:17" x14ac:dyDescent="0.25">
      <c r="A11" s="2"/>
      <c r="C11" s="33"/>
      <c r="D11" s="33"/>
      <c r="E11" s="33"/>
      <c r="F11" s="33"/>
      <c r="H11" s="33"/>
      <c r="I11" s="33"/>
      <c r="J11" s="33"/>
      <c r="K11" s="33"/>
    </row>
    <row r="12" spans="1:17" x14ac:dyDescent="0.25">
      <c r="A12" s="2"/>
      <c r="C12" s="33"/>
      <c r="D12" s="33"/>
      <c r="E12" s="33"/>
      <c r="F12" s="33"/>
      <c r="H12" s="33"/>
      <c r="I12" s="33"/>
      <c r="J12" s="33"/>
      <c r="K12" s="33"/>
    </row>
    <row r="13" spans="1:17" x14ac:dyDescent="0.25">
      <c r="A13" s="2"/>
      <c r="C13" s="33"/>
      <c r="D13" s="33"/>
      <c r="E13" s="33"/>
      <c r="F13" s="33"/>
      <c r="H13" s="33"/>
      <c r="I13" s="33"/>
      <c r="J13" s="33"/>
      <c r="K13" s="33"/>
    </row>
    <row r="14" spans="1:17" x14ac:dyDescent="0.25">
      <c r="A14" s="2"/>
      <c r="C14" s="33"/>
      <c r="D14" s="33"/>
      <c r="E14" s="33"/>
      <c r="F14" s="33"/>
      <c r="H14" s="33"/>
      <c r="I14" s="33"/>
      <c r="J14" s="33"/>
      <c r="K14" s="33"/>
    </row>
    <row r="15" spans="1:17" x14ac:dyDescent="0.25">
      <c r="A15" s="2"/>
      <c r="C15" s="33"/>
      <c r="D15" s="33"/>
      <c r="E15" s="33"/>
      <c r="F15" s="33"/>
      <c r="H15" s="33"/>
      <c r="I15" s="33"/>
      <c r="J15" s="33"/>
      <c r="K15" s="33"/>
    </row>
    <row r="16" spans="1:17" x14ac:dyDescent="0.25">
      <c r="A16" s="2"/>
      <c r="C16" s="33"/>
      <c r="D16" s="33"/>
      <c r="E16" s="33"/>
      <c r="F16" s="33"/>
      <c r="H16" s="33"/>
      <c r="I16" s="33"/>
      <c r="J16" s="33"/>
      <c r="K16" s="33"/>
    </row>
    <row r="17" spans="1:11" x14ac:dyDescent="0.25">
      <c r="A17" s="2"/>
      <c r="C17" s="33"/>
      <c r="D17" s="33"/>
      <c r="E17" s="33"/>
      <c r="F17" s="33"/>
      <c r="H17" s="33"/>
      <c r="I17" s="33"/>
      <c r="J17" s="33"/>
      <c r="K17" s="33"/>
    </row>
    <row r="18" spans="1:11" x14ac:dyDescent="0.25">
      <c r="A18" s="2"/>
      <c r="C18" s="33"/>
      <c r="D18" s="33"/>
      <c r="E18" s="33"/>
      <c r="F18" s="33"/>
      <c r="H18" s="33"/>
      <c r="I18" s="33"/>
      <c r="J18" s="33"/>
      <c r="K18" s="33"/>
    </row>
    <row r="19" spans="1:11" x14ac:dyDescent="0.25">
      <c r="A19" s="2"/>
      <c r="C19" s="33"/>
      <c r="D19" s="33"/>
      <c r="E19" s="33"/>
      <c r="F19" s="33"/>
      <c r="H19" s="33"/>
      <c r="I19" s="33"/>
      <c r="J19" s="33"/>
      <c r="K19" s="33"/>
    </row>
    <row r="20" spans="1:11" x14ac:dyDescent="0.25">
      <c r="A20" s="2"/>
      <c r="C20" s="33"/>
      <c r="D20" s="33"/>
      <c r="E20" s="33"/>
      <c r="F20" s="33"/>
      <c r="H20" s="33"/>
      <c r="I20" s="33"/>
      <c r="J20" s="33"/>
      <c r="K20" s="33"/>
    </row>
    <row r="21" spans="1:11" x14ac:dyDescent="0.25">
      <c r="A21" s="2"/>
      <c r="C21" s="33"/>
      <c r="D21" s="33"/>
      <c r="E21" s="33"/>
      <c r="F21" s="33"/>
      <c r="H21" s="33"/>
      <c r="I21" s="33"/>
      <c r="J21" s="33"/>
      <c r="K21" s="33"/>
    </row>
    <row r="22" spans="1:11" x14ac:dyDescent="0.25">
      <c r="A22" s="2"/>
      <c r="B22" s="20"/>
      <c r="C22" s="33"/>
      <c r="D22" s="33"/>
      <c r="E22" s="33"/>
      <c r="F22" s="33"/>
      <c r="H22" s="33"/>
      <c r="I22" s="33"/>
      <c r="J22" s="33"/>
      <c r="K22" s="33"/>
    </row>
    <row r="23" spans="1:11" x14ac:dyDescent="0.25">
      <c r="A23" s="2"/>
      <c r="B23" s="20"/>
      <c r="C23" s="33"/>
      <c r="D23" s="33"/>
      <c r="E23" s="33"/>
      <c r="F23" s="33"/>
      <c r="H23" s="33"/>
      <c r="I23" s="33"/>
      <c r="J23" s="33"/>
      <c r="K23" s="33"/>
    </row>
    <row r="24" spans="1:11" x14ac:dyDescent="0.25">
      <c r="A24" s="2"/>
      <c r="B24" s="20"/>
      <c r="C24" s="33"/>
      <c r="D24" s="33"/>
      <c r="E24" s="33"/>
      <c r="F24" s="33"/>
      <c r="H24" s="33"/>
      <c r="I24" s="33"/>
      <c r="J24" s="33"/>
      <c r="K24" s="33"/>
    </row>
    <row r="25" spans="1:11" x14ac:dyDescent="0.25">
      <c r="A25" s="2"/>
      <c r="C25" s="33"/>
      <c r="D25" s="33"/>
      <c r="E25" s="33"/>
      <c r="F25" s="33"/>
      <c r="G25" s="48"/>
      <c r="H25" s="33"/>
      <c r="I25" s="33"/>
      <c r="J25" s="33"/>
      <c r="K25" s="33"/>
    </row>
    <row r="26" spans="1:11" x14ac:dyDescent="0.25">
      <c r="A26" s="2"/>
      <c r="C26" s="34"/>
      <c r="D26" s="34"/>
      <c r="E26" s="33"/>
      <c r="F26" s="33"/>
      <c r="H26" s="34"/>
      <c r="I26" s="34"/>
      <c r="J26" s="33"/>
      <c r="K26" s="33"/>
    </row>
    <row r="27" spans="1:11" x14ac:dyDescent="0.25">
      <c r="A27" s="2"/>
      <c r="C27" s="34"/>
      <c r="D27" s="34"/>
      <c r="E27" s="33"/>
      <c r="F27" s="33"/>
      <c r="G27" s="48"/>
      <c r="H27" s="34"/>
      <c r="I27" s="34"/>
      <c r="J27" s="33"/>
      <c r="K27" s="33"/>
    </row>
    <row r="28" spans="1:11" x14ac:dyDescent="0.25">
      <c r="A28" s="2"/>
      <c r="C28" s="34"/>
      <c r="D28" s="34"/>
      <c r="E28" s="33"/>
      <c r="F28" s="33"/>
      <c r="H28" s="34"/>
      <c r="I28" s="34"/>
      <c r="J28" s="33"/>
      <c r="K28" s="33"/>
    </row>
    <row r="29" spans="1:11" x14ac:dyDescent="0.25">
      <c r="A29" s="2"/>
      <c r="C29" s="33"/>
      <c r="D29" s="33"/>
      <c r="E29" s="33"/>
      <c r="F29" s="33"/>
      <c r="H29" s="33"/>
      <c r="I29" s="33"/>
      <c r="J29" s="33"/>
      <c r="K29" s="33"/>
    </row>
    <row r="30" spans="1:11" x14ac:dyDescent="0.25">
      <c r="A30" s="2"/>
      <c r="C30" s="35"/>
      <c r="D30" s="36"/>
      <c r="E30" s="36"/>
      <c r="F30" s="36"/>
      <c r="H30" s="35"/>
      <c r="I30" s="36"/>
      <c r="J30" s="36"/>
      <c r="K30" s="36"/>
    </row>
    <row r="31" spans="1:11" ht="15.75" x14ac:dyDescent="0.25">
      <c r="A31" s="2"/>
      <c r="C31" s="49"/>
      <c r="D31" s="4"/>
      <c r="E31" s="4"/>
      <c r="F31" s="4"/>
      <c r="H31" s="49"/>
      <c r="I31" s="4"/>
      <c r="J31" s="4"/>
      <c r="K31" s="4"/>
    </row>
    <row r="32" spans="1:11" x14ac:dyDescent="0.25">
      <c r="A32" s="2"/>
      <c r="D32" s="45"/>
    </row>
    <row r="33" spans="1:11" x14ac:dyDescent="0.25">
      <c r="A33" s="2"/>
      <c r="D33" s="45"/>
    </row>
    <row r="34" spans="1:11" ht="24.95" customHeight="1" x14ac:dyDescent="0.25">
      <c r="A34" s="2"/>
      <c r="C34" s="50"/>
      <c r="D34" s="38" t="s">
        <v>36</v>
      </c>
      <c r="E34" s="38" t="s">
        <v>37</v>
      </c>
      <c r="F34" s="63" t="s">
        <v>38</v>
      </c>
      <c r="K34" s="47"/>
    </row>
    <row r="35" spans="1:11" ht="24.95" customHeight="1" x14ac:dyDescent="0.25">
      <c r="A35" s="2"/>
      <c r="C35" s="50"/>
      <c r="D35" s="38" t="s">
        <v>33</v>
      </c>
      <c r="E35" s="41" t="s">
        <v>34</v>
      </c>
      <c r="F35" s="38" t="s">
        <v>35</v>
      </c>
      <c r="K35" s="47"/>
    </row>
    <row r="36" spans="1:11" x14ac:dyDescent="0.25">
      <c r="A36" s="2"/>
      <c r="C36" s="51">
        <v>2022</v>
      </c>
      <c r="D36" s="52">
        <v>5015000</v>
      </c>
      <c r="E36" s="52">
        <v>5010000</v>
      </c>
      <c r="F36" s="52">
        <v>5021000</v>
      </c>
      <c r="K36" s="47"/>
    </row>
    <row r="37" spans="1:11" x14ac:dyDescent="0.25">
      <c r="A37" s="2"/>
      <c r="C37" s="51">
        <v>2025</v>
      </c>
      <c r="D37" s="52">
        <v>5202000</v>
      </c>
      <c r="E37" s="52">
        <v>5172000</v>
      </c>
      <c r="F37" s="52">
        <v>5237000</v>
      </c>
      <c r="K37" s="47"/>
    </row>
    <row r="38" spans="1:11" x14ac:dyDescent="0.25">
      <c r="A38" s="2"/>
      <c r="C38" s="51">
        <v>2030</v>
      </c>
      <c r="D38" s="52">
        <v>5416000</v>
      </c>
      <c r="E38" s="52">
        <v>5357000</v>
      </c>
      <c r="F38" s="52">
        <v>5496000</v>
      </c>
      <c r="K38" s="47"/>
    </row>
    <row r="39" spans="1:11" x14ac:dyDescent="0.25">
      <c r="A39" s="2"/>
      <c r="C39" s="51">
        <v>2035</v>
      </c>
      <c r="D39" s="52">
        <v>5638000</v>
      </c>
      <c r="E39" s="52">
        <v>5533000</v>
      </c>
      <c r="F39" s="52">
        <v>5776000</v>
      </c>
      <c r="K39" s="47"/>
    </row>
    <row r="40" spans="1:11" x14ac:dyDescent="0.25">
      <c r="A40" s="2"/>
      <c r="C40" s="51">
        <v>2040</v>
      </c>
      <c r="D40" s="52">
        <v>6021000</v>
      </c>
      <c r="E40" s="52">
        <v>5854000</v>
      </c>
      <c r="F40" s="52">
        <v>6238000</v>
      </c>
      <c r="K40" s="47"/>
    </row>
    <row r="41" spans="1:11" x14ac:dyDescent="0.25">
      <c r="A41" s="2"/>
      <c r="C41" s="51">
        <v>2045</v>
      </c>
      <c r="D41" s="52">
        <v>6444000</v>
      </c>
      <c r="E41" s="52">
        <v>6189000</v>
      </c>
      <c r="F41" s="52">
        <v>6772000</v>
      </c>
      <c r="K41" s="47"/>
    </row>
    <row r="42" spans="1:11" x14ac:dyDescent="0.25">
      <c r="A42" s="2"/>
      <c r="C42" s="51">
        <v>2050</v>
      </c>
      <c r="D42" s="52">
        <v>6733000</v>
      </c>
      <c r="E42" s="52">
        <v>6375000</v>
      </c>
      <c r="F42" s="52">
        <v>7193000</v>
      </c>
      <c r="K42" s="47"/>
    </row>
    <row r="43" spans="1:11" x14ac:dyDescent="0.25">
      <c r="A43" s="2"/>
      <c r="K43" s="47"/>
    </row>
    <row r="44" spans="1:11" x14ac:dyDescent="0.25">
      <c r="A44" s="2"/>
      <c r="C44" s="53"/>
      <c r="K44" s="47"/>
    </row>
    <row r="45" spans="1:11" x14ac:dyDescent="0.25">
      <c r="A45" s="2"/>
      <c r="C45" s="54"/>
      <c r="K45" s="47"/>
    </row>
    <row r="46" spans="1:11" x14ac:dyDescent="0.25">
      <c r="A46" s="2"/>
      <c r="C46" s="54"/>
      <c r="K46" s="47"/>
    </row>
    <row r="47" spans="1:11" x14ac:dyDescent="0.25">
      <c r="A47" s="2"/>
      <c r="C47" s="54"/>
      <c r="K47" s="47"/>
    </row>
    <row r="48" spans="1:11" x14ac:dyDescent="0.25">
      <c r="A48" s="2"/>
      <c r="C48" s="54"/>
      <c r="K48" s="47"/>
    </row>
    <row r="49" spans="1:11" x14ac:dyDescent="0.25">
      <c r="A49" s="2"/>
      <c r="C49" s="54"/>
      <c r="K49" s="47"/>
    </row>
    <row r="50" spans="1:11" x14ac:dyDescent="0.25">
      <c r="A50" s="2"/>
      <c r="C50" s="54"/>
      <c r="K50" s="47"/>
    </row>
    <row r="51" spans="1:11" x14ac:dyDescent="0.25">
      <c r="A51" s="2"/>
      <c r="C51" s="54"/>
      <c r="K51" s="47"/>
    </row>
    <row r="52" spans="1:11" x14ac:dyDescent="0.25">
      <c r="A52" s="2"/>
      <c r="C52" s="54"/>
      <c r="K52" s="47"/>
    </row>
    <row r="53" spans="1:11" x14ac:dyDescent="0.25">
      <c r="C53" s="54"/>
      <c r="K53" s="47"/>
    </row>
    <row r="54" spans="1:11" x14ac:dyDescent="0.25">
      <c r="C54" s="54"/>
      <c r="K54" s="47"/>
    </row>
    <row r="55" spans="1:11" x14ac:dyDescent="0.25">
      <c r="C55" s="54"/>
      <c r="K55" s="47"/>
    </row>
    <row r="56" spans="1:11" x14ac:dyDescent="0.25">
      <c r="C56" s="54"/>
      <c r="K56" s="47"/>
    </row>
    <row r="57" spans="1:11" x14ac:dyDescent="0.25">
      <c r="C57" s="54"/>
      <c r="K57" s="47"/>
    </row>
    <row r="58" spans="1:11" x14ac:dyDescent="0.25">
      <c r="C58" s="54"/>
      <c r="K58" s="47"/>
    </row>
    <row r="59" spans="1:11" x14ac:dyDescent="0.25">
      <c r="C59" s="54"/>
      <c r="K59" s="47"/>
    </row>
    <row r="60" spans="1:11" x14ac:dyDescent="0.25">
      <c r="C60" s="55"/>
      <c r="D60" s="54"/>
    </row>
    <row r="61" spans="1:11" x14ac:dyDescent="0.25">
      <c r="C61" s="55"/>
      <c r="D61" s="54"/>
    </row>
    <row r="62" spans="1:11" x14ac:dyDescent="0.25">
      <c r="C62" s="55"/>
      <c r="D62" s="54"/>
    </row>
    <row r="63" spans="1:11" x14ac:dyDescent="0.25">
      <c r="C63" s="55"/>
      <c r="D63" s="54"/>
    </row>
    <row r="64" spans="1:11" x14ac:dyDescent="0.25">
      <c r="C64" s="55"/>
      <c r="D64" s="54"/>
    </row>
    <row r="65" spans="3:4" x14ac:dyDescent="0.25">
      <c r="C65" s="55"/>
      <c r="D65" s="54"/>
    </row>
    <row r="66" spans="3:4" x14ac:dyDescent="0.25">
      <c r="C66" s="55"/>
      <c r="D66" s="54"/>
    </row>
    <row r="67" spans="3:4" x14ac:dyDescent="0.25">
      <c r="C67" s="55"/>
      <c r="D67" s="54"/>
    </row>
    <row r="68" spans="3:4" x14ac:dyDescent="0.25">
      <c r="C68" s="55"/>
      <c r="D68" s="54"/>
    </row>
    <row r="69" spans="3:4" x14ac:dyDescent="0.25">
      <c r="C69" s="55"/>
      <c r="D69" s="54"/>
    </row>
    <row r="70" spans="3:4" x14ac:dyDescent="0.25">
      <c r="C70" s="55"/>
      <c r="D70" s="54"/>
    </row>
    <row r="71" spans="3:4" x14ac:dyDescent="0.25">
      <c r="C71" s="55"/>
      <c r="D71" s="54"/>
    </row>
    <row r="72" spans="3:4" x14ac:dyDescent="0.25">
      <c r="C72" s="55"/>
      <c r="D72" s="54"/>
    </row>
    <row r="73" spans="3:4" x14ac:dyDescent="0.25">
      <c r="C73" s="55"/>
      <c r="D73" s="54"/>
    </row>
    <row r="74" spans="3:4" x14ac:dyDescent="0.25">
      <c r="C74" s="55"/>
      <c r="D74" s="54"/>
    </row>
    <row r="75" spans="3:4" x14ac:dyDescent="0.25">
      <c r="C75" s="55"/>
      <c r="D75" s="54"/>
    </row>
    <row r="76" spans="3:4" x14ac:dyDescent="0.25">
      <c r="C76" s="55"/>
      <c r="D76" s="54"/>
    </row>
    <row r="77" spans="3:4" x14ac:dyDescent="0.25">
      <c r="C77" s="55"/>
      <c r="D77" s="54"/>
    </row>
    <row r="78" spans="3:4" x14ac:dyDescent="0.25">
      <c r="C78" s="55"/>
      <c r="D78" s="54"/>
    </row>
    <row r="79" spans="3:4" x14ac:dyDescent="0.25">
      <c r="C79" s="55"/>
      <c r="D79" s="54"/>
    </row>
    <row r="80" spans="3:4" x14ac:dyDescent="0.25">
      <c r="C80" s="55"/>
      <c r="D80" s="54"/>
    </row>
    <row r="81" spans="3:4" x14ac:dyDescent="0.25">
      <c r="C81" s="55"/>
      <c r="D81" s="54"/>
    </row>
    <row r="82" spans="3:4" x14ac:dyDescent="0.25">
      <c r="C82" s="55"/>
      <c r="D82" s="54"/>
    </row>
    <row r="83" spans="3:4" x14ac:dyDescent="0.25">
      <c r="C83" s="55"/>
      <c r="D83" s="54"/>
    </row>
    <row r="84" spans="3:4" x14ac:dyDescent="0.25">
      <c r="C84" s="55"/>
      <c r="D84" s="54"/>
    </row>
    <row r="85" spans="3:4" x14ac:dyDescent="0.25">
      <c r="C85" s="55"/>
      <c r="D85" s="54"/>
    </row>
    <row r="86" spans="3:4" x14ac:dyDescent="0.25">
      <c r="C86" s="55"/>
      <c r="D86" s="54"/>
    </row>
    <row r="87" spans="3:4" x14ac:dyDescent="0.25">
      <c r="C87" s="55"/>
      <c r="D87" s="54"/>
    </row>
    <row r="88" spans="3:4" x14ac:dyDescent="0.25">
      <c r="C88" s="55"/>
      <c r="D88" s="54"/>
    </row>
    <row r="89" spans="3:4" x14ac:dyDescent="0.25">
      <c r="C89" s="55"/>
      <c r="D89" s="54"/>
    </row>
    <row r="90" spans="3:4" x14ac:dyDescent="0.25">
      <c r="C90" s="55"/>
      <c r="D90" s="54"/>
    </row>
    <row r="91" spans="3:4" x14ac:dyDescent="0.25">
      <c r="C91" s="55"/>
      <c r="D91" s="54"/>
    </row>
    <row r="92" spans="3:4" x14ac:dyDescent="0.25">
      <c r="C92" s="55"/>
      <c r="D92" s="54"/>
    </row>
    <row r="93" spans="3:4" x14ac:dyDescent="0.25">
      <c r="C93" s="55"/>
      <c r="D93" s="54"/>
    </row>
    <row r="94" spans="3:4" x14ac:dyDescent="0.25">
      <c r="C94" s="55"/>
      <c r="D94" s="54"/>
    </row>
    <row r="95" spans="3:4" x14ac:dyDescent="0.25">
      <c r="C95" s="55"/>
      <c r="D95" s="54"/>
    </row>
    <row r="96" spans="3:4" x14ac:dyDescent="0.25">
      <c r="C96" s="55"/>
      <c r="D96" s="54"/>
    </row>
    <row r="97" spans="3:4" x14ac:dyDescent="0.25">
      <c r="C97" s="55"/>
      <c r="D97" s="54"/>
    </row>
    <row r="98" spans="3:4" x14ac:dyDescent="0.25">
      <c r="C98" s="55"/>
      <c r="D98" s="54"/>
    </row>
    <row r="99" spans="3:4" x14ac:dyDescent="0.25">
      <c r="C99" s="55"/>
      <c r="D99" s="54"/>
    </row>
    <row r="100" spans="3:4" x14ac:dyDescent="0.25">
      <c r="C100" s="55"/>
      <c r="D100" s="54"/>
    </row>
    <row r="101" spans="3:4" x14ac:dyDescent="0.25">
      <c r="C101" s="55"/>
      <c r="D101" s="54"/>
    </row>
    <row r="102" spans="3:4" x14ac:dyDescent="0.25">
      <c r="C102" s="55"/>
      <c r="D102" s="54"/>
    </row>
    <row r="103" spans="3:4" x14ac:dyDescent="0.25">
      <c r="C103" s="55"/>
      <c r="D103" s="54"/>
    </row>
    <row r="104" spans="3:4" x14ac:dyDescent="0.25">
      <c r="C104" s="55"/>
      <c r="D104" s="54"/>
    </row>
    <row r="105" spans="3:4" x14ac:dyDescent="0.25">
      <c r="C105" s="55"/>
      <c r="D105" s="54"/>
    </row>
    <row r="106" spans="3:4" x14ac:dyDescent="0.25">
      <c r="C106" s="55"/>
      <c r="D106" s="54"/>
    </row>
    <row r="107" spans="3:4" x14ac:dyDescent="0.25">
      <c r="C107" s="55"/>
      <c r="D107" s="54"/>
    </row>
    <row r="108" spans="3:4" x14ac:dyDescent="0.25">
      <c r="C108" s="55"/>
      <c r="D108" s="54"/>
    </row>
    <row r="109" spans="3:4" x14ac:dyDescent="0.25">
      <c r="C109" s="55"/>
      <c r="D109" s="54"/>
    </row>
    <row r="110" spans="3:4" x14ac:dyDescent="0.25">
      <c r="C110" s="55"/>
      <c r="D110" s="54"/>
    </row>
    <row r="111" spans="3:4" x14ac:dyDescent="0.25">
      <c r="C111" s="55"/>
      <c r="D111" s="54"/>
    </row>
    <row r="112" spans="3:4" x14ac:dyDescent="0.25">
      <c r="C112" s="55"/>
      <c r="D112" s="54"/>
    </row>
    <row r="113" spans="3:4" x14ac:dyDescent="0.25">
      <c r="C113" s="55"/>
      <c r="D113" s="54"/>
    </row>
    <row r="114" spans="3:4" x14ac:dyDescent="0.25">
      <c r="C114" s="55"/>
      <c r="D114" s="54"/>
    </row>
    <row r="115" spans="3:4" x14ac:dyDescent="0.25">
      <c r="C115" s="55"/>
      <c r="D115" s="54"/>
    </row>
    <row r="116" spans="3:4" x14ac:dyDescent="0.25">
      <c r="C116" s="55"/>
      <c r="D116" s="54"/>
    </row>
    <row r="117" spans="3:4" x14ac:dyDescent="0.25">
      <c r="C117" s="55"/>
      <c r="D117" s="54"/>
    </row>
  </sheetData>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BD74F-84AC-4A4A-9CB5-63DACFCF08F7}">
  <sheetPr codeName="Tabelle4"/>
  <dimension ref="A1:Y141"/>
  <sheetViews>
    <sheetView showGridLines="0" zoomScaleNormal="100" workbookViewId="0">
      <pane xSplit="1" ySplit="4" topLeftCell="B5" activePane="bottomRight" state="frozen"/>
      <selection activeCell="C33" sqref="C33"/>
      <selection pane="topRight" activeCell="C33" sqref="C33"/>
      <selection pane="bottomLeft" activeCell="C33" sqref="C33"/>
      <selection pane="bottomRight" activeCell="C39" sqref="C39"/>
    </sheetView>
  </sheetViews>
  <sheetFormatPr baseColWidth="10" defaultColWidth="11.42578125" defaultRowHeight="14.25" x14ac:dyDescent="0.2"/>
  <cols>
    <col min="1" max="1" width="17.28515625" style="1" customWidth="1"/>
    <col min="2" max="2" width="8" style="4" customWidth="1"/>
    <col min="3" max="6" width="24.28515625" style="50" customWidth="1"/>
    <col min="7" max="7" width="14.7109375" style="50" customWidth="1"/>
    <col min="8" max="11" width="24.28515625" style="50" customWidth="1"/>
    <col min="12" max="16384" width="11.42578125" style="58"/>
  </cols>
  <sheetData>
    <row r="1" spans="1:25" s="46" customFormat="1" x14ac:dyDescent="0.2">
      <c r="A1" s="1"/>
      <c r="B1" s="2"/>
      <c r="C1" s="2"/>
      <c r="D1" s="2"/>
      <c r="E1" s="3"/>
      <c r="F1" s="2"/>
      <c r="G1" s="2"/>
      <c r="H1" s="2"/>
      <c r="I1" s="2"/>
      <c r="J1" s="2"/>
      <c r="K1" s="2"/>
      <c r="L1" s="2"/>
      <c r="M1" s="2"/>
      <c r="N1" s="2"/>
      <c r="O1" s="2"/>
      <c r="P1" s="2"/>
      <c r="Q1" s="2"/>
      <c r="R1" s="2"/>
      <c r="S1" s="2"/>
      <c r="T1" s="2"/>
      <c r="U1" s="2"/>
      <c r="V1" s="2"/>
      <c r="W1" s="2"/>
      <c r="X1" s="2"/>
      <c r="Y1" s="2"/>
    </row>
    <row r="2" spans="1:25" s="46" customFormat="1" x14ac:dyDescent="0.2">
      <c r="A2" s="1"/>
      <c r="B2" s="2"/>
      <c r="C2" s="2"/>
      <c r="D2" s="2"/>
      <c r="E2" s="3"/>
      <c r="F2" s="2"/>
      <c r="G2" s="2"/>
      <c r="H2" s="2"/>
      <c r="I2" s="2"/>
      <c r="J2" s="2"/>
      <c r="K2" s="2"/>
      <c r="L2" s="2"/>
      <c r="M2" s="2"/>
      <c r="N2" s="2"/>
      <c r="O2" s="2"/>
      <c r="P2" s="2"/>
      <c r="Q2" s="2"/>
      <c r="R2" s="2"/>
      <c r="S2" s="2"/>
      <c r="T2" s="2"/>
      <c r="U2" s="2"/>
      <c r="V2" s="2"/>
      <c r="W2" s="2"/>
      <c r="X2" s="2"/>
      <c r="Y2" s="2"/>
    </row>
    <row r="3" spans="1:25" s="46" customFormat="1" ht="27.75" x14ac:dyDescent="0.4">
      <c r="A3" s="1"/>
      <c r="B3" s="2"/>
      <c r="C3" s="5" t="s">
        <v>39</v>
      </c>
      <c r="D3" s="2"/>
      <c r="E3" s="6"/>
      <c r="F3" s="2"/>
      <c r="G3" s="2"/>
      <c r="H3" s="2"/>
      <c r="I3" s="2"/>
      <c r="J3" s="2"/>
      <c r="K3" s="2"/>
      <c r="L3" s="2"/>
      <c r="M3" s="2"/>
      <c r="N3" s="2"/>
      <c r="O3" s="2"/>
      <c r="P3" s="2"/>
      <c r="Q3" s="2"/>
      <c r="R3" s="2"/>
      <c r="S3" s="2"/>
      <c r="T3" s="2"/>
      <c r="U3" s="2"/>
      <c r="V3" s="2"/>
      <c r="W3" s="2"/>
      <c r="X3" s="2"/>
      <c r="Y3" s="2"/>
    </row>
    <row r="4" spans="1:25" s="46" customFormat="1" ht="27.75" x14ac:dyDescent="0.4">
      <c r="A4" s="1"/>
      <c r="B4" s="2"/>
      <c r="C4" s="5" t="s">
        <v>40</v>
      </c>
      <c r="D4" s="2"/>
      <c r="E4" s="7"/>
      <c r="F4" s="2"/>
      <c r="G4" s="2"/>
      <c r="H4" s="2"/>
      <c r="I4" s="2"/>
      <c r="J4" s="2"/>
      <c r="K4" s="2"/>
      <c r="L4" s="2"/>
      <c r="M4" s="2"/>
      <c r="N4" s="2"/>
      <c r="O4" s="2"/>
      <c r="P4" s="2"/>
      <c r="Q4" s="2"/>
      <c r="R4" s="2"/>
      <c r="S4" s="2"/>
      <c r="T4" s="2"/>
      <c r="U4" s="2"/>
      <c r="V4" s="2"/>
      <c r="W4" s="2"/>
      <c r="X4" s="2"/>
      <c r="Y4" s="2"/>
    </row>
    <row r="5" spans="1:25" x14ac:dyDescent="0.2">
      <c r="A5" s="2"/>
      <c r="D5" s="56"/>
      <c r="E5" s="56"/>
      <c r="F5" s="56"/>
      <c r="G5" s="56"/>
      <c r="I5" s="57"/>
      <c r="J5" s="56"/>
      <c r="K5" s="56"/>
    </row>
    <row r="6" spans="1:25" ht="15.75" x14ac:dyDescent="0.25">
      <c r="A6" s="2"/>
      <c r="C6" s="69" t="s">
        <v>39</v>
      </c>
      <c r="D6" s="69"/>
      <c r="E6" s="69"/>
      <c r="F6" s="69"/>
      <c r="G6" s="59"/>
      <c r="H6" s="25" t="s">
        <v>45</v>
      </c>
      <c r="I6" s="26"/>
      <c r="J6" s="26"/>
      <c r="K6" s="26"/>
    </row>
    <row r="7" spans="1:25" ht="27.75" x14ac:dyDescent="0.4">
      <c r="A7" s="2"/>
      <c r="C7" s="64"/>
      <c r="D7" s="64"/>
      <c r="E7" s="64"/>
      <c r="F7" s="64"/>
      <c r="G7" s="60"/>
      <c r="I7" s="27"/>
      <c r="J7" s="28"/>
      <c r="K7" s="28"/>
    </row>
    <row r="8" spans="1:25" x14ac:dyDescent="0.2">
      <c r="A8" s="2"/>
      <c r="C8" s="64"/>
      <c r="D8" s="64"/>
      <c r="E8" s="64"/>
      <c r="F8" s="64"/>
      <c r="G8" s="60"/>
      <c r="H8" s="4"/>
      <c r="I8" s="4"/>
      <c r="J8" s="4"/>
      <c r="K8" s="4"/>
    </row>
    <row r="9" spans="1:25" x14ac:dyDescent="0.2">
      <c r="A9" s="2"/>
      <c r="C9" s="64"/>
      <c r="D9" s="64"/>
      <c r="E9" s="64"/>
      <c r="F9" s="64"/>
      <c r="G9" s="60"/>
      <c r="H9" s="4"/>
      <c r="I9" s="4"/>
      <c r="J9" s="4"/>
      <c r="K9" s="4"/>
    </row>
    <row r="10" spans="1:25" ht="15.75" x14ac:dyDescent="0.25">
      <c r="A10" s="2"/>
      <c r="C10" s="64"/>
      <c r="D10" s="64"/>
      <c r="E10" s="64"/>
      <c r="F10" s="64"/>
      <c r="G10" s="60"/>
      <c r="H10" s="4"/>
      <c r="I10" s="31"/>
      <c r="J10" s="31"/>
      <c r="K10" s="31"/>
    </row>
    <row r="11" spans="1:25" x14ac:dyDescent="0.2">
      <c r="A11" s="2"/>
      <c r="C11" s="64"/>
      <c r="D11" s="64"/>
      <c r="E11" s="64"/>
      <c r="F11" s="64"/>
      <c r="G11" s="60"/>
      <c r="H11" s="33"/>
      <c r="I11" s="33"/>
      <c r="J11" s="33"/>
      <c r="K11" s="33"/>
    </row>
    <row r="12" spans="1:25" x14ac:dyDescent="0.2">
      <c r="A12" s="2"/>
      <c r="C12" s="64"/>
      <c r="D12" s="64"/>
      <c r="E12" s="64"/>
      <c r="F12" s="64"/>
      <c r="G12" s="60"/>
      <c r="H12" s="33"/>
      <c r="I12" s="33"/>
      <c r="J12" s="33"/>
      <c r="K12" s="33"/>
    </row>
    <row r="13" spans="1:25" x14ac:dyDescent="0.2">
      <c r="A13" s="2"/>
      <c r="C13" s="64"/>
      <c r="D13" s="64"/>
      <c r="E13" s="64"/>
      <c r="F13" s="64"/>
      <c r="G13" s="60"/>
      <c r="H13" s="33"/>
      <c r="I13" s="33"/>
      <c r="J13" s="33"/>
      <c r="K13" s="33"/>
    </row>
    <row r="14" spans="1:25" x14ac:dyDescent="0.2">
      <c r="A14" s="2"/>
      <c r="C14" s="64"/>
      <c r="D14" s="64"/>
      <c r="E14" s="64"/>
      <c r="F14" s="64"/>
      <c r="G14" s="60"/>
      <c r="H14" s="33"/>
      <c r="I14" s="33"/>
      <c r="J14" s="33"/>
      <c r="K14" s="33"/>
    </row>
    <row r="15" spans="1:25" x14ac:dyDescent="0.2">
      <c r="A15" s="2"/>
      <c r="C15" s="64"/>
      <c r="D15" s="64"/>
      <c r="E15" s="64"/>
      <c r="F15" s="64"/>
      <c r="G15" s="60"/>
      <c r="H15" s="33"/>
      <c r="I15" s="33"/>
      <c r="J15" s="33"/>
      <c r="K15" s="33"/>
    </row>
    <row r="16" spans="1:25" x14ac:dyDescent="0.2">
      <c r="A16" s="2"/>
      <c r="C16" s="64"/>
      <c r="D16" s="64"/>
      <c r="E16" s="64"/>
      <c r="F16" s="64"/>
      <c r="G16" s="60"/>
      <c r="H16" s="33"/>
      <c r="I16" s="33"/>
      <c r="J16" s="33"/>
      <c r="K16" s="33"/>
    </row>
    <row r="17" spans="1:12" x14ac:dyDescent="0.2">
      <c r="A17" s="2"/>
      <c r="C17" s="64"/>
      <c r="D17" s="64"/>
      <c r="E17" s="64"/>
      <c r="F17" s="64"/>
      <c r="G17" s="60"/>
      <c r="H17" s="33"/>
      <c r="I17" s="33"/>
      <c r="J17" s="33"/>
      <c r="K17" s="33"/>
    </row>
    <row r="18" spans="1:12" x14ac:dyDescent="0.2">
      <c r="A18" s="2"/>
      <c r="C18" s="64"/>
      <c r="D18" s="64"/>
      <c r="E18" s="64"/>
      <c r="F18" s="64"/>
      <c r="G18" s="60"/>
      <c r="H18" s="33"/>
      <c r="I18" s="33"/>
      <c r="J18" s="33"/>
      <c r="K18" s="33"/>
    </row>
    <row r="19" spans="1:12" x14ac:dyDescent="0.2">
      <c r="A19" s="2"/>
      <c r="C19" s="64"/>
      <c r="D19" s="64"/>
      <c r="E19" s="64"/>
      <c r="F19" s="64"/>
      <c r="G19" s="60"/>
      <c r="H19" s="33"/>
      <c r="I19" s="33"/>
      <c r="J19" s="33"/>
      <c r="K19" s="33"/>
    </row>
    <row r="20" spans="1:12" x14ac:dyDescent="0.2">
      <c r="A20" s="2"/>
      <c r="C20" s="64"/>
      <c r="D20" s="64"/>
      <c r="E20" s="64"/>
      <c r="F20" s="64"/>
      <c r="G20" s="60"/>
      <c r="H20" s="33"/>
      <c r="I20" s="33"/>
      <c r="J20" s="33"/>
      <c r="K20" s="33"/>
    </row>
    <row r="21" spans="1:12" x14ac:dyDescent="0.2">
      <c r="A21" s="2"/>
      <c r="C21" s="64"/>
      <c r="D21" s="64"/>
      <c r="E21" s="64"/>
      <c r="F21" s="64"/>
      <c r="G21" s="60"/>
      <c r="H21" s="33"/>
      <c r="I21" s="33"/>
      <c r="J21" s="33"/>
      <c r="K21" s="33"/>
    </row>
    <row r="22" spans="1:12" x14ac:dyDescent="0.2">
      <c r="A22" s="2"/>
      <c r="B22" s="20"/>
      <c r="C22" s="64"/>
      <c r="D22" s="64"/>
      <c r="E22" s="64"/>
      <c r="F22" s="64"/>
      <c r="G22" s="60"/>
      <c r="H22" s="33"/>
      <c r="I22" s="33"/>
      <c r="J22" s="33"/>
      <c r="K22" s="33"/>
    </row>
    <row r="23" spans="1:12" x14ac:dyDescent="0.2">
      <c r="A23" s="2"/>
      <c r="B23" s="20"/>
      <c r="C23" s="64"/>
      <c r="D23" s="64"/>
      <c r="E23" s="64"/>
      <c r="F23" s="64"/>
      <c r="G23" s="60"/>
      <c r="H23" s="33"/>
      <c r="I23" s="33"/>
      <c r="J23" s="33"/>
      <c r="K23" s="33"/>
    </row>
    <row r="24" spans="1:12" x14ac:dyDescent="0.2">
      <c r="A24" s="2"/>
      <c r="B24" s="20"/>
      <c r="C24" s="64"/>
      <c r="D24" s="64"/>
      <c r="E24" s="64"/>
      <c r="F24" s="64"/>
      <c r="G24" s="60"/>
      <c r="H24" s="33"/>
      <c r="I24" s="33"/>
      <c r="J24" s="33"/>
      <c r="K24" s="33"/>
    </row>
    <row r="25" spans="1:12" x14ac:dyDescent="0.2">
      <c r="A25" s="2"/>
      <c r="C25" s="64"/>
      <c r="D25" s="64"/>
      <c r="E25" s="64"/>
      <c r="F25" s="64"/>
      <c r="G25" s="60"/>
      <c r="H25" s="33"/>
      <c r="I25" s="33"/>
      <c r="J25" s="33"/>
      <c r="K25" s="33"/>
    </row>
    <row r="26" spans="1:12" x14ac:dyDescent="0.2">
      <c r="A26" s="2"/>
      <c r="C26" s="64"/>
      <c r="D26" s="64"/>
      <c r="E26" s="64"/>
      <c r="F26" s="64"/>
      <c r="G26" s="60"/>
      <c r="H26" s="34"/>
      <c r="I26" s="34"/>
      <c r="J26" s="33"/>
      <c r="K26" s="33"/>
    </row>
    <row r="27" spans="1:12" x14ac:dyDescent="0.2">
      <c r="A27" s="2"/>
      <c r="C27" s="64"/>
      <c r="D27" s="64"/>
      <c r="E27" s="64"/>
      <c r="F27" s="64"/>
      <c r="G27" s="60"/>
      <c r="H27" s="34"/>
      <c r="I27" s="34"/>
      <c r="J27" s="33"/>
      <c r="K27" s="33"/>
    </row>
    <row r="28" spans="1:12" x14ac:dyDescent="0.2">
      <c r="A28" s="2"/>
      <c r="C28" s="64"/>
      <c r="D28" s="64"/>
      <c r="E28" s="64"/>
      <c r="F28" s="64"/>
      <c r="G28" s="60"/>
      <c r="H28" s="34"/>
      <c r="I28" s="34"/>
      <c r="J28" s="33"/>
      <c r="K28" s="33"/>
    </row>
    <row r="29" spans="1:12" x14ac:dyDescent="0.2">
      <c r="A29" s="2"/>
      <c r="C29" s="64"/>
      <c r="D29" s="64"/>
      <c r="E29" s="64"/>
      <c r="F29" s="64"/>
      <c r="G29" s="60"/>
      <c r="H29" s="33"/>
      <c r="I29" s="33"/>
      <c r="J29" s="33"/>
      <c r="K29" s="33"/>
    </row>
    <row r="30" spans="1:12" ht="15" x14ac:dyDescent="0.25">
      <c r="A30" s="2"/>
      <c r="C30" s="65"/>
      <c r="D30" s="8"/>
      <c r="E30" s="8"/>
      <c r="F30" s="8"/>
      <c r="G30" s="45"/>
      <c r="H30" s="35"/>
      <c r="I30" s="36"/>
      <c r="J30" s="36"/>
      <c r="K30" s="36"/>
    </row>
    <row r="31" spans="1:12" ht="15.75" x14ac:dyDescent="0.25">
      <c r="A31" s="2"/>
      <c r="C31" s="49"/>
      <c r="D31" s="4"/>
      <c r="E31" s="4"/>
      <c r="F31" s="4"/>
      <c r="G31" s="4"/>
      <c r="H31" s="49"/>
      <c r="I31" s="4"/>
      <c r="J31" s="4"/>
      <c r="K31" s="4"/>
      <c r="L31" s="4"/>
    </row>
    <row r="32" spans="1:12" ht="15.75" x14ac:dyDescent="0.25">
      <c r="A32" s="2"/>
      <c r="C32" s="49"/>
      <c r="D32" s="4"/>
      <c r="E32" s="4"/>
      <c r="F32" s="4"/>
      <c r="G32" s="4"/>
      <c r="H32" s="49"/>
      <c r="I32" s="4"/>
      <c r="J32" s="4"/>
      <c r="K32" s="4"/>
      <c r="L32" s="4"/>
    </row>
    <row r="33" spans="1:12" ht="15" x14ac:dyDescent="0.25">
      <c r="A33" s="2"/>
      <c r="C33" s="8"/>
      <c r="D33" s="8"/>
      <c r="E33" s="8"/>
      <c r="F33" s="8"/>
      <c r="G33" s="4"/>
      <c r="H33" s="60"/>
      <c r="I33" s="60"/>
      <c r="J33" s="60"/>
      <c r="K33" s="60"/>
      <c r="L33" s="4"/>
    </row>
    <row r="34" spans="1:12" ht="15.75" x14ac:dyDescent="0.25">
      <c r="A34" s="2"/>
      <c r="D34" s="59"/>
      <c r="E34" s="59"/>
      <c r="F34" s="59"/>
      <c r="G34" s="59"/>
    </row>
    <row r="35" spans="1:12" ht="15.75" x14ac:dyDescent="0.25">
      <c r="A35" s="2"/>
      <c r="E35" s="59"/>
      <c r="F35" s="59"/>
      <c r="G35" s="59"/>
    </row>
    <row r="36" spans="1:12" ht="15.75" x14ac:dyDescent="0.25">
      <c r="A36" s="2"/>
      <c r="E36" s="59"/>
      <c r="F36" s="59"/>
      <c r="G36" s="59"/>
    </row>
    <row r="37" spans="1:12" ht="38.25" x14ac:dyDescent="0.25">
      <c r="A37" s="2"/>
      <c r="E37" s="41" t="s">
        <v>41</v>
      </c>
      <c r="F37" s="61" t="s">
        <v>42</v>
      </c>
      <c r="G37" s="59"/>
    </row>
    <row r="38" spans="1:12" ht="38.25" x14ac:dyDescent="0.25">
      <c r="A38" s="2"/>
      <c r="E38" s="62" t="s">
        <v>43</v>
      </c>
      <c r="F38" s="61" t="s">
        <v>44</v>
      </c>
      <c r="G38" s="59"/>
    </row>
    <row r="39" spans="1:12" x14ac:dyDescent="0.2">
      <c r="A39" s="2"/>
      <c r="C39" s="66">
        <v>42430</v>
      </c>
      <c r="D39" s="67">
        <v>42430</v>
      </c>
      <c r="E39" s="51">
        <v>22</v>
      </c>
      <c r="F39" s="51">
        <v>422</v>
      </c>
    </row>
    <row r="40" spans="1:12" x14ac:dyDescent="0.2">
      <c r="A40" s="2"/>
      <c r="C40" s="66">
        <v>42461</v>
      </c>
      <c r="D40" s="67">
        <v>42461</v>
      </c>
      <c r="E40" s="51">
        <v>29</v>
      </c>
      <c r="F40" s="51">
        <v>419</v>
      </c>
    </row>
    <row r="41" spans="1:12" x14ac:dyDescent="0.2">
      <c r="C41" s="66">
        <v>42491</v>
      </c>
      <c r="D41" s="67">
        <v>42491</v>
      </c>
      <c r="E41" s="51">
        <v>29</v>
      </c>
      <c r="F41" s="51">
        <v>418</v>
      </c>
    </row>
    <row r="42" spans="1:12" x14ac:dyDescent="0.2">
      <c r="C42" s="66">
        <v>42522</v>
      </c>
      <c r="D42" s="67">
        <v>42522</v>
      </c>
      <c r="E42" s="51">
        <v>42</v>
      </c>
      <c r="F42" s="51">
        <v>418</v>
      </c>
    </row>
    <row r="43" spans="1:12" x14ac:dyDescent="0.2">
      <c r="C43" s="66">
        <v>42552</v>
      </c>
      <c r="D43" s="67">
        <v>42552</v>
      </c>
      <c r="E43" s="51">
        <v>37</v>
      </c>
      <c r="F43" s="51">
        <v>414</v>
      </c>
    </row>
    <row r="44" spans="1:12" x14ac:dyDescent="0.2">
      <c r="C44" s="66">
        <v>42583</v>
      </c>
      <c r="D44" s="67">
        <v>42583</v>
      </c>
      <c r="E44" s="51">
        <v>29</v>
      </c>
      <c r="F44" s="51">
        <v>404</v>
      </c>
    </row>
    <row r="45" spans="1:12" x14ac:dyDescent="0.2">
      <c r="C45" s="66">
        <v>42614</v>
      </c>
      <c r="D45" s="67">
        <v>42614</v>
      </c>
      <c r="E45" s="51">
        <v>44</v>
      </c>
      <c r="F45" s="51">
        <v>419</v>
      </c>
    </row>
    <row r="46" spans="1:12" x14ac:dyDescent="0.2">
      <c r="C46" s="66">
        <v>42644</v>
      </c>
      <c r="D46" s="67">
        <v>42644</v>
      </c>
      <c r="E46" s="51">
        <v>37</v>
      </c>
      <c r="F46" s="51">
        <v>417</v>
      </c>
    </row>
    <row r="47" spans="1:12" x14ac:dyDescent="0.2">
      <c r="C47" s="66">
        <v>42675</v>
      </c>
      <c r="D47" s="67">
        <v>42675</v>
      </c>
      <c r="E47" s="51">
        <v>27</v>
      </c>
      <c r="F47" s="51">
        <v>414</v>
      </c>
    </row>
    <row r="48" spans="1:12" x14ac:dyDescent="0.2">
      <c r="C48" s="66">
        <v>42705</v>
      </c>
      <c r="D48" s="67">
        <v>42705</v>
      </c>
      <c r="E48" s="51">
        <v>39</v>
      </c>
      <c r="F48" s="51">
        <v>410</v>
      </c>
    </row>
    <row r="49" spans="3:6" x14ac:dyDescent="0.2">
      <c r="C49" s="66">
        <v>42736</v>
      </c>
      <c r="D49" s="67">
        <v>42736</v>
      </c>
      <c r="E49" s="51">
        <v>31</v>
      </c>
      <c r="F49" s="51">
        <v>395</v>
      </c>
    </row>
    <row r="50" spans="3:6" x14ac:dyDescent="0.2">
      <c r="C50" s="66">
        <v>42767</v>
      </c>
      <c r="D50" s="67">
        <v>42767</v>
      </c>
      <c r="E50" s="51">
        <v>36</v>
      </c>
      <c r="F50" s="51">
        <v>402</v>
      </c>
    </row>
    <row r="51" spans="3:6" x14ac:dyDescent="0.2">
      <c r="C51" s="66">
        <v>42795</v>
      </c>
      <c r="D51" s="67">
        <v>42795</v>
      </c>
      <c r="E51" s="51">
        <v>31</v>
      </c>
      <c r="F51" s="51">
        <v>411</v>
      </c>
    </row>
    <row r="52" spans="3:6" x14ac:dyDescent="0.2">
      <c r="C52" s="66">
        <v>42826</v>
      </c>
      <c r="D52" s="67">
        <v>42826</v>
      </c>
      <c r="E52" s="51">
        <v>38</v>
      </c>
      <c r="F52" s="51">
        <v>420</v>
      </c>
    </row>
    <row r="53" spans="3:6" x14ac:dyDescent="0.2">
      <c r="C53" s="66">
        <v>42856</v>
      </c>
      <c r="D53" s="67">
        <v>42856</v>
      </c>
      <c r="E53" s="51">
        <v>22</v>
      </c>
      <c r="F53" s="51">
        <v>413</v>
      </c>
    </row>
    <row r="54" spans="3:6" x14ac:dyDescent="0.2">
      <c r="C54" s="66">
        <v>42887</v>
      </c>
      <c r="D54" s="67">
        <v>42887</v>
      </c>
      <c r="E54" s="51">
        <v>31</v>
      </c>
      <c r="F54" s="51">
        <v>402</v>
      </c>
    </row>
    <row r="55" spans="3:6" x14ac:dyDescent="0.2">
      <c r="C55" s="66">
        <v>42917</v>
      </c>
      <c r="D55" s="67">
        <v>42917</v>
      </c>
      <c r="E55" s="51">
        <v>29</v>
      </c>
      <c r="F55" s="51">
        <v>394</v>
      </c>
    </row>
    <row r="56" spans="3:6" x14ac:dyDescent="0.2">
      <c r="C56" s="66">
        <v>42948</v>
      </c>
      <c r="D56" s="67">
        <v>42948</v>
      </c>
      <c r="E56" s="51">
        <v>26</v>
      </c>
      <c r="F56" s="51">
        <v>391</v>
      </c>
    </row>
    <row r="57" spans="3:6" x14ac:dyDescent="0.2">
      <c r="C57" s="66">
        <v>42979</v>
      </c>
      <c r="D57" s="67">
        <v>42979</v>
      </c>
      <c r="E57" s="51">
        <v>33</v>
      </c>
      <c r="F57" s="51">
        <v>380</v>
      </c>
    </row>
    <row r="58" spans="3:6" x14ac:dyDescent="0.2">
      <c r="C58" s="66">
        <v>43009</v>
      </c>
      <c r="D58" s="67">
        <v>43009</v>
      </c>
      <c r="E58" s="51">
        <v>27</v>
      </c>
      <c r="F58" s="51">
        <v>370</v>
      </c>
    </row>
    <row r="59" spans="3:6" x14ac:dyDescent="0.2">
      <c r="C59" s="66">
        <v>43040</v>
      </c>
      <c r="D59" s="67">
        <v>43040</v>
      </c>
      <c r="E59" s="51">
        <v>32</v>
      </c>
      <c r="F59" s="51">
        <v>375</v>
      </c>
    </row>
    <row r="60" spans="3:6" x14ac:dyDescent="0.2">
      <c r="C60" s="66">
        <v>43070</v>
      </c>
      <c r="D60" s="67">
        <v>43070</v>
      </c>
      <c r="E60" s="51">
        <v>34</v>
      </c>
      <c r="F60" s="51">
        <v>370</v>
      </c>
    </row>
    <row r="61" spans="3:6" x14ac:dyDescent="0.2">
      <c r="C61" s="66">
        <v>43101</v>
      </c>
      <c r="D61" s="67">
        <v>43101</v>
      </c>
      <c r="E61" s="51">
        <v>27</v>
      </c>
      <c r="F61" s="51">
        <v>366</v>
      </c>
    </row>
    <row r="62" spans="3:6" x14ac:dyDescent="0.2">
      <c r="C62" s="66">
        <v>43132</v>
      </c>
      <c r="D62" s="67">
        <v>43132</v>
      </c>
      <c r="E62" s="51">
        <v>28</v>
      </c>
      <c r="F62" s="51">
        <v>358</v>
      </c>
    </row>
    <row r="63" spans="3:6" x14ac:dyDescent="0.2">
      <c r="C63" s="66">
        <v>43160</v>
      </c>
      <c r="D63" s="67">
        <v>43160</v>
      </c>
      <c r="E63" s="51">
        <v>39</v>
      </c>
      <c r="F63" s="51">
        <v>366</v>
      </c>
    </row>
    <row r="64" spans="3:6" x14ac:dyDescent="0.2">
      <c r="C64" s="66">
        <v>43191</v>
      </c>
      <c r="D64" s="67">
        <v>43191</v>
      </c>
      <c r="E64" s="51">
        <v>44</v>
      </c>
      <c r="F64" s="51">
        <v>372</v>
      </c>
    </row>
    <row r="65" spans="3:6" x14ac:dyDescent="0.2">
      <c r="C65" s="66">
        <v>43221</v>
      </c>
      <c r="D65" s="67">
        <v>43221</v>
      </c>
      <c r="E65" s="51">
        <v>22</v>
      </c>
      <c r="F65" s="51">
        <v>372</v>
      </c>
    </row>
    <row r="66" spans="3:6" x14ac:dyDescent="0.2">
      <c r="C66" s="66">
        <v>43252</v>
      </c>
      <c r="D66" s="67">
        <v>43252</v>
      </c>
      <c r="E66" s="51">
        <v>34</v>
      </c>
      <c r="F66" s="51">
        <v>375</v>
      </c>
    </row>
    <row r="67" spans="3:6" x14ac:dyDescent="0.2">
      <c r="C67" s="66">
        <v>43282</v>
      </c>
      <c r="D67" s="67">
        <v>43282</v>
      </c>
      <c r="E67" s="51">
        <v>29</v>
      </c>
      <c r="F67" s="51">
        <v>375</v>
      </c>
    </row>
    <row r="68" spans="3:6" x14ac:dyDescent="0.2">
      <c r="C68" s="66">
        <v>43313</v>
      </c>
      <c r="D68" s="67">
        <v>43313</v>
      </c>
      <c r="E68" s="51">
        <v>42</v>
      </c>
      <c r="F68" s="51">
        <v>391</v>
      </c>
    </row>
    <row r="69" spans="3:6" x14ac:dyDescent="0.2">
      <c r="C69" s="66">
        <v>43344</v>
      </c>
      <c r="D69" s="67">
        <v>43344</v>
      </c>
      <c r="E69" s="51">
        <v>36</v>
      </c>
      <c r="F69" s="51">
        <v>394</v>
      </c>
    </row>
    <row r="70" spans="3:6" x14ac:dyDescent="0.2">
      <c r="C70" s="66">
        <v>43374</v>
      </c>
      <c r="D70" s="67">
        <v>43374</v>
      </c>
      <c r="E70" s="51">
        <v>37</v>
      </c>
      <c r="F70" s="51">
        <v>404</v>
      </c>
    </row>
    <row r="71" spans="3:6" x14ac:dyDescent="0.2">
      <c r="C71" s="66">
        <v>43405</v>
      </c>
      <c r="D71" s="67">
        <v>43405</v>
      </c>
      <c r="E71" s="51">
        <v>25</v>
      </c>
      <c r="F71" s="51">
        <v>397</v>
      </c>
    </row>
    <row r="72" spans="3:6" x14ac:dyDescent="0.2">
      <c r="C72" s="66">
        <v>43435</v>
      </c>
      <c r="D72" s="67">
        <v>43435</v>
      </c>
      <c r="E72" s="51">
        <v>30</v>
      </c>
      <c r="F72" s="51">
        <v>393</v>
      </c>
    </row>
    <row r="73" spans="3:6" x14ac:dyDescent="0.2">
      <c r="C73" s="66">
        <v>43466</v>
      </c>
      <c r="D73" s="67">
        <v>43466</v>
      </c>
      <c r="E73" s="51">
        <v>34</v>
      </c>
      <c r="F73" s="51">
        <v>400</v>
      </c>
    </row>
    <row r="74" spans="3:6" x14ac:dyDescent="0.2">
      <c r="C74" s="66">
        <v>43497</v>
      </c>
      <c r="D74" s="67">
        <v>43497</v>
      </c>
      <c r="E74" s="51">
        <v>31</v>
      </c>
      <c r="F74" s="51">
        <v>403</v>
      </c>
    </row>
    <row r="75" spans="3:6" x14ac:dyDescent="0.2">
      <c r="C75" s="66">
        <v>43525</v>
      </c>
      <c r="D75" s="67">
        <v>43525</v>
      </c>
      <c r="E75" s="51">
        <v>30</v>
      </c>
      <c r="F75" s="51">
        <v>394</v>
      </c>
    </row>
    <row r="76" spans="3:6" x14ac:dyDescent="0.2">
      <c r="C76" s="66">
        <v>43556</v>
      </c>
      <c r="D76" s="67">
        <v>43556</v>
      </c>
      <c r="E76" s="51">
        <v>34</v>
      </c>
      <c r="F76" s="51">
        <v>384</v>
      </c>
    </row>
    <row r="77" spans="3:6" x14ac:dyDescent="0.2">
      <c r="C77" s="66">
        <v>43586</v>
      </c>
      <c r="D77" s="67">
        <v>43586</v>
      </c>
      <c r="E77" s="51">
        <v>23</v>
      </c>
      <c r="F77" s="51">
        <v>385</v>
      </c>
    </row>
    <row r="78" spans="3:6" x14ac:dyDescent="0.2">
      <c r="C78" s="66">
        <v>43617</v>
      </c>
      <c r="D78" s="67">
        <v>43617</v>
      </c>
      <c r="E78" s="51">
        <v>28</v>
      </c>
      <c r="F78" s="51">
        <v>379</v>
      </c>
    </row>
    <row r="79" spans="3:6" x14ac:dyDescent="0.2">
      <c r="C79" s="66">
        <v>43647</v>
      </c>
      <c r="D79" s="67">
        <v>43647</v>
      </c>
      <c r="E79" s="51">
        <v>31</v>
      </c>
      <c r="F79" s="51">
        <v>381</v>
      </c>
    </row>
    <row r="80" spans="3:6" x14ac:dyDescent="0.2">
      <c r="C80" s="66">
        <v>43678</v>
      </c>
      <c r="D80" s="67">
        <v>43678</v>
      </c>
      <c r="E80" s="51">
        <v>27</v>
      </c>
      <c r="F80" s="51">
        <v>366</v>
      </c>
    </row>
    <row r="81" spans="3:6" x14ac:dyDescent="0.2">
      <c r="C81" s="66">
        <v>43709</v>
      </c>
      <c r="D81" s="67">
        <v>43709</v>
      </c>
      <c r="E81" s="51">
        <v>28</v>
      </c>
      <c r="F81" s="51">
        <v>358</v>
      </c>
    </row>
    <row r="82" spans="3:6" x14ac:dyDescent="0.2">
      <c r="C82" s="66">
        <v>43739</v>
      </c>
      <c r="D82" s="67">
        <v>43739</v>
      </c>
      <c r="E82" s="51">
        <v>33</v>
      </c>
      <c r="F82" s="51">
        <v>354</v>
      </c>
    </row>
    <row r="83" spans="3:6" x14ac:dyDescent="0.2">
      <c r="C83" s="66">
        <v>43770</v>
      </c>
      <c r="D83" s="67">
        <v>43770</v>
      </c>
      <c r="E83" s="51">
        <v>26</v>
      </c>
      <c r="F83" s="51">
        <v>355</v>
      </c>
    </row>
    <row r="84" spans="3:6" x14ac:dyDescent="0.2">
      <c r="C84" s="66">
        <v>43800</v>
      </c>
      <c r="D84" s="67">
        <v>43800</v>
      </c>
      <c r="E84" s="51">
        <v>31</v>
      </c>
      <c r="F84" s="51">
        <v>356</v>
      </c>
    </row>
    <row r="85" spans="3:6" x14ac:dyDescent="0.2">
      <c r="C85" s="66">
        <v>43831</v>
      </c>
      <c r="D85" s="67">
        <v>43831</v>
      </c>
      <c r="E85" s="51">
        <v>25</v>
      </c>
      <c r="F85" s="51">
        <v>347</v>
      </c>
    </row>
    <row r="86" spans="3:6" x14ac:dyDescent="0.2">
      <c r="C86" s="66">
        <v>43862</v>
      </c>
      <c r="D86" s="67">
        <v>43862</v>
      </c>
      <c r="E86" s="51">
        <v>22</v>
      </c>
      <c r="F86" s="51">
        <v>338</v>
      </c>
    </row>
    <row r="87" spans="3:6" x14ac:dyDescent="0.2">
      <c r="C87" s="66">
        <v>43891</v>
      </c>
      <c r="D87" s="67">
        <v>43891</v>
      </c>
      <c r="E87" s="51">
        <v>21</v>
      </c>
      <c r="F87" s="51">
        <v>329</v>
      </c>
    </row>
    <row r="88" spans="3:6" x14ac:dyDescent="0.2">
      <c r="C88" s="66">
        <v>43922</v>
      </c>
      <c r="D88" s="67">
        <v>43922</v>
      </c>
      <c r="E88" s="51">
        <v>27</v>
      </c>
      <c r="F88" s="51">
        <v>322</v>
      </c>
    </row>
    <row r="89" spans="3:6" x14ac:dyDescent="0.2">
      <c r="C89" s="66">
        <v>43952</v>
      </c>
      <c r="D89" s="67">
        <v>43952</v>
      </c>
      <c r="E89" s="51">
        <v>24</v>
      </c>
      <c r="F89" s="51">
        <v>323</v>
      </c>
    </row>
    <row r="90" spans="3:6" x14ac:dyDescent="0.2">
      <c r="C90" s="66">
        <v>43983</v>
      </c>
      <c r="D90" s="67">
        <v>43983</v>
      </c>
      <c r="E90" s="51">
        <v>17</v>
      </c>
      <c r="F90" s="51">
        <v>312</v>
      </c>
    </row>
    <row r="91" spans="3:6" x14ac:dyDescent="0.2">
      <c r="C91" s="66">
        <v>44013</v>
      </c>
      <c r="D91" s="67">
        <v>44013</v>
      </c>
      <c r="E91" s="51">
        <v>29</v>
      </c>
      <c r="F91" s="51">
        <v>310</v>
      </c>
    </row>
    <row r="92" spans="3:6" x14ac:dyDescent="0.2">
      <c r="C92" s="66">
        <v>44044</v>
      </c>
      <c r="D92" s="67">
        <v>44044</v>
      </c>
      <c r="E92" s="51">
        <v>23</v>
      </c>
      <c r="F92" s="51">
        <v>306</v>
      </c>
    </row>
    <row r="93" spans="3:6" x14ac:dyDescent="0.2">
      <c r="C93" s="66">
        <v>44075</v>
      </c>
      <c r="D93" s="67">
        <v>44075</v>
      </c>
      <c r="E93" s="51">
        <v>19</v>
      </c>
      <c r="F93" s="51">
        <v>297</v>
      </c>
    </row>
    <row r="94" spans="3:6" x14ac:dyDescent="0.2">
      <c r="C94" s="66">
        <v>44105</v>
      </c>
      <c r="D94" s="67">
        <v>44105</v>
      </c>
      <c r="E94" s="51">
        <v>24</v>
      </c>
      <c r="F94" s="51">
        <v>288</v>
      </c>
    </row>
    <row r="95" spans="3:6" x14ac:dyDescent="0.2">
      <c r="C95" s="66">
        <v>44136</v>
      </c>
      <c r="D95" s="67">
        <v>44136</v>
      </c>
      <c r="E95" s="51">
        <v>17</v>
      </c>
      <c r="F95" s="51">
        <v>279</v>
      </c>
    </row>
    <row r="96" spans="3:6" x14ac:dyDescent="0.2">
      <c r="C96" s="66">
        <v>44166</v>
      </c>
      <c r="D96" s="67">
        <v>44166</v>
      </c>
      <c r="E96" s="51">
        <v>31</v>
      </c>
      <c r="F96" s="51">
        <v>279</v>
      </c>
    </row>
    <row r="97" spans="3:6" x14ac:dyDescent="0.2">
      <c r="C97" s="66">
        <v>44197</v>
      </c>
      <c r="D97" s="67">
        <v>44197</v>
      </c>
      <c r="E97" s="51">
        <v>18</v>
      </c>
      <c r="F97" s="51">
        <v>272</v>
      </c>
    </row>
    <row r="98" spans="3:6" x14ac:dyDescent="0.2">
      <c r="C98" s="66">
        <v>44228</v>
      </c>
      <c r="D98" s="67">
        <v>44228</v>
      </c>
      <c r="E98" s="51">
        <v>24</v>
      </c>
      <c r="F98" s="51">
        <v>274</v>
      </c>
    </row>
    <row r="99" spans="3:6" x14ac:dyDescent="0.2">
      <c r="C99" s="66">
        <v>44256</v>
      </c>
      <c r="D99" s="67">
        <v>44256</v>
      </c>
      <c r="E99" s="51">
        <v>29</v>
      </c>
      <c r="F99" s="51">
        <v>282</v>
      </c>
    </row>
    <row r="100" spans="3:6" x14ac:dyDescent="0.2">
      <c r="C100" s="66">
        <v>44287</v>
      </c>
      <c r="D100" s="67">
        <v>44287</v>
      </c>
      <c r="E100" s="51">
        <v>43</v>
      </c>
      <c r="F100" s="51">
        <v>298</v>
      </c>
    </row>
    <row r="101" spans="3:6" x14ac:dyDescent="0.2">
      <c r="C101" s="66">
        <v>44317</v>
      </c>
      <c r="D101" s="67">
        <v>44317</v>
      </c>
      <c r="E101" s="51">
        <v>12</v>
      </c>
      <c r="F101" s="51">
        <v>286</v>
      </c>
    </row>
    <row r="102" spans="3:6" x14ac:dyDescent="0.2">
      <c r="C102" s="66">
        <v>44348</v>
      </c>
      <c r="D102" s="67">
        <v>44348</v>
      </c>
      <c r="E102" s="51">
        <v>22</v>
      </c>
      <c r="F102" s="51">
        <v>291</v>
      </c>
    </row>
    <row r="103" spans="3:6" x14ac:dyDescent="0.2">
      <c r="C103" s="66">
        <v>44378</v>
      </c>
      <c r="D103" s="67">
        <v>44378</v>
      </c>
      <c r="E103" s="51">
        <v>26</v>
      </c>
      <c r="F103" s="51">
        <v>288</v>
      </c>
    </row>
    <row r="104" spans="3:6" x14ac:dyDescent="0.2">
      <c r="C104" s="66">
        <v>44409</v>
      </c>
      <c r="D104" s="67">
        <v>44409</v>
      </c>
      <c r="E104" s="51">
        <v>24</v>
      </c>
      <c r="F104" s="51">
        <v>289</v>
      </c>
    </row>
    <row r="105" spans="3:6" x14ac:dyDescent="0.2">
      <c r="C105" s="66">
        <v>44440</v>
      </c>
      <c r="D105" s="67">
        <v>44440</v>
      </c>
      <c r="E105" s="51">
        <v>16</v>
      </c>
      <c r="F105" s="51">
        <v>286</v>
      </c>
    </row>
    <row r="106" spans="3:6" x14ac:dyDescent="0.2">
      <c r="C106" s="66">
        <v>44470</v>
      </c>
      <c r="D106" s="67">
        <v>44470</v>
      </c>
      <c r="E106" s="51">
        <v>22</v>
      </c>
      <c r="F106" s="51">
        <v>284</v>
      </c>
    </row>
    <row r="107" spans="3:6" x14ac:dyDescent="0.2">
      <c r="C107" s="66">
        <v>44501</v>
      </c>
      <c r="D107" s="67">
        <v>44501</v>
      </c>
      <c r="E107" s="51">
        <v>20</v>
      </c>
      <c r="F107" s="51">
        <v>287</v>
      </c>
    </row>
    <row r="108" spans="3:6" x14ac:dyDescent="0.2">
      <c r="C108" s="66">
        <v>44531</v>
      </c>
      <c r="D108" s="67">
        <v>44531</v>
      </c>
      <c r="E108" s="51">
        <v>28</v>
      </c>
      <c r="F108" s="51">
        <v>284</v>
      </c>
    </row>
    <row r="109" spans="3:6" x14ac:dyDescent="0.2">
      <c r="C109" s="66">
        <v>44562</v>
      </c>
      <c r="D109" s="67">
        <v>44562</v>
      </c>
      <c r="E109" s="51">
        <v>24</v>
      </c>
      <c r="F109" s="51">
        <v>290</v>
      </c>
    </row>
    <row r="110" spans="3:6" x14ac:dyDescent="0.2">
      <c r="C110" s="66">
        <v>44593</v>
      </c>
      <c r="D110" s="67">
        <v>44593</v>
      </c>
      <c r="E110" s="51">
        <v>16</v>
      </c>
      <c r="F110" s="51">
        <v>282</v>
      </c>
    </row>
    <row r="111" spans="3:6" x14ac:dyDescent="0.2">
      <c r="C111" s="66">
        <v>44621</v>
      </c>
      <c r="D111" s="67">
        <v>44621</v>
      </c>
      <c r="E111" s="51">
        <v>31</v>
      </c>
      <c r="F111" s="51">
        <v>284</v>
      </c>
    </row>
    <row r="112" spans="3:6" x14ac:dyDescent="0.2">
      <c r="C112" s="66">
        <v>44652</v>
      </c>
      <c r="D112" s="67">
        <v>44652</v>
      </c>
      <c r="E112" s="51">
        <v>31</v>
      </c>
      <c r="F112" s="51">
        <v>272</v>
      </c>
    </row>
    <row r="113" spans="3:6" x14ac:dyDescent="0.2">
      <c r="C113" s="66">
        <v>44682</v>
      </c>
      <c r="D113" s="67">
        <v>44682</v>
      </c>
      <c r="E113" s="51">
        <v>29</v>
      </c>
      <c r="F113" s="51">
        <v>289</v>
      </c>
    </row>
    <row r="114" spans="3:6" x14ac:dyDescent="0.2">
      <c r="C114" s="66">
        <v>44713</v>
      </c>
      <c r="D114" s="67">
        <v>44713</v>
      </c>
      <c r="E114" s="51">
        <v>23</v>
      </c>
      <c r="F114" s="51">
        <v>290</v>
      </c>
    </row>
    <row r="115" spans="3:6" x14ac:dyDescent="0.2">
      <c r="C115" s="66">
        <v>44743</v>
      </c>
      <c r="D115" s="67">
        <v>44743</v>
      </c>
      <c r="E115" s="51">
        <v>21</v>
      </c>
      <c r="F115" s="51">
        <v>285</v>
      </c>
    </row>
    <row r="116" spans="3:6" x14ac:dyDescent="0.2">
      <c r="C116" s="66">
        <v>44774</v>
      </c>
      <c r="D116" s="67">
        <v>44774</v>
      </c>
      <c r="E116" s="51">
        <v>18</v>
      </c>
      <c r="F116" s="51">
        <v>279</v>
      </c>
    </row>
    <row r="117" spans="3:6" x14ac:dyDescent="0.2">
      <c r="C117" s="66">
        <v>44805</v>
      </c>
      <c r="D117" s="67">
        <v>44805</v>
      </c>
      <c r="E117" s="51">
        <v>27</v>
      </c>
      <c r="F117" s="51">
        <v>290</v>
      </c>
    </row>
    <row r="118" spans="3:6" x14ac:dyDescent="0.2">
      <c r="C118" s="66">
        <v>44835</v>
      </c>
      <c r="D118" s="67">
        <v>44835</v>
      </c>
      <c r="E118" s="51">
        <v>34</v>
      </c>
      <c r="F118" s="51">
        <v>302</v>
      </c>
    </row>
    <row r="119" spans="3:6" x14ac:dyDescent="0.2">
      <c r="C119" s="66">
        <v>44866</v>
      </c>
      <c r="D119" s="67">
        <v>44866</v>
      </c>
      <c r="E119" s="51">
        <v>21</v>
      </c>
      <c r="F119" s="51">
        <v>303</v>
      </c>
    </row>
    <row r="120" spans="3:6" x14ac:dyDescent="0.2">
      <c r="C120" s="66">
        <v>44896</v>
      </c>
      <c r="D120" s="67">
        <v>44896</v>
      </c>
      <c r="E120" s="51">
        <v>32</v>
      </c>
      <c r="F120" s="51">
        <v>307</v>
      </c>
    </row>
    <row r="121" spans="3:6" x14ac:dyDescent="0.2">
      <c r="C121" s="66">
        <v>44927</v>
      </c>
      <c r="D121" s="67">
        <v>44927</v>
      </c>
      <c r="E121" s="51">
        <v>27</v>
      </c>
      <c r="F121" s="51">
        <v>310</v>
      </c>
    </row>
    <row r="122" spans="3:6" x14ac:dyDescent="0.2">
      <c r="C122" s="66">
        <v>44958</v>
      </c>
      <c r="D122" s="67">
        <v>44958</v>
      </c>
      <c r="E122" s="51">
        <v>40</v>
      </c>
      <c r="F122" s="51">
        <v>334</v>
      </c>
    </row>
    <row r="123" spans="3:6" x14ac:dyDescent="0.2">
      <c r="C123" s="66">
        <v>44986</v>
      </c>
      <c r="D123" s="67">
        <v>44986</v>
      </c>
      <c r="E123" s="51">
        <v>38</v>
      </c>
      <c r="F123" s="51">
        <v>341</v>
      </c>
    </row>
    <row r="124" spans="3:6" x14ac:dyDescent="0.2">
      <c r="C124" s="66">
        <v>45017</v>
      </c>
      <c r="D124" s="67">
        <v>45017</v>
      </c>
      <c r="E124" s="51">
        <v>94</v>
      </c>
      <c r="F124" s="51">
        <v>404</v>
      </c>
    </row>
    <row r="125" spans="3:6" x14ac:dyDescent="0.2">
      <c r="C125" s="66">
        <v>45047</v>
      </c>
      <c r="D125" s="67">
        <v>45047</v>
      </c>
      <c r="E125" s="51">
        <v>39</v>
      </c>
      <c r="F125" s="51">
        <v>414</v>
      </c>
    </row>
    <row r="126" spans="3:6" x14ac:dyDescent="0.2">
      <c r="C126" s="66">
        <v>45078</v>
      </c>
      <c r="D126" s="67">
        <v>45078</v>
      </c>
      <c r="E126" s="51">
        <v>41</v>
      </c>
      <c r="F126" s="51">
        <v>432</v>
      </c>
    </row>
    <row r="127" spans="3:6" x14ac:dyDescent="0.2">
      <c r="C127" s="66">
        <v>45108</v>
      </c>
      <c r="D127" s="67">
        <v>45108</v>
      </c>
      <c r="E127" s="51">
        <v>71</v>
      </c>
      <c r="F127" s="51">
        <v>482</v>
      </c>
    </row>
    <row r="128" spans="3:6" x14ac:dyDescent="0.2">
      <c r="C128" s="66">
        <v>45139</v>
      </c>
      <c r="D128" s="67">
        <v>45139</v>
      </c>
      <c r="E128" s="51">
        <v>43</v>
      </c>
      <c r="F128" s="51">
        <v>507</v>
      </c>
    </row>
    <row r="129" spans="3:6" x14ac:dyDescent="0.2">
      <c r="C129" s="66">
        <v>45170</v>
      </c>
      <c r="D129" s="67">
        <v>45170</v>
      </c>
      <c r="E129" s="51">
        <v>50</v>
      </c>
      <c r="F129" s="51">
        <v>530</v>
      </c>
    </row>
    <row r="130" spans="3:6" x14ac:dyDescent="0.2">
      <c r="C130" s="66">
        <v>45200</v>
      </c>
      <c r="D130" s="67">
        <v>45200</v>
      </c>
      <c r="E130" s="51">
        <v>72</v>
      </c>
      <c r="F130" s="51">
        <v>568</v>
      </c>
    </row>
    <row r="131" spans="3:6" x14ac:dyDescent="0.2">
      <c r="C131" s="66">
        <v>45231</v>
      </c>
      <c r="D131" s="67">
        <v>45231</v>
      </c>
      <c r="E131" s="51">
        <v>48</v>
      </c>
      <c r="F131" s="51">
        <v>595</v>
      </c>
    </row>
    <row r="132" spans="3:6" x14ac:dyDescent="0.2">
      <c r="C132" s="66">
        <v>45261</v>
      </c>
      <c r="D132" s="67">
        <v>45261</v>
      </c>
      <c r="E132" s="51">
        <v>46</v>
      </c>
      <c r="F132" s="51">
        <v>609</v>
      </c>
    </row>
    <row r="133" spans="3:6" x14ac:dyDescent="0.2">
      <c r="C133" s="66">
        <v>45292</v>
      </c>
      <c r="D133" s="67">
        <v>45292</v>
      </c>
      <c r="E133" s="51">
        <v>29</v>
      </c>
      <c r="F133" s="51">
        <v>611</v>
      </c>
    </row>
    <row r="134" spans="3:6" x14ac:dyDescent="0.2">
      <c r="C134" s="66">
        <v>45323</v>
      </c>
      <c r="D134" s="67">
        <v>45323</v>
      </c>
      <c r="E134" s="51">
        <v>42</v>
      </c>
      <c r="F134" s="51">
        <v>613</v>
      </c>
    </row>
    <row r="135" spans="3:6" x14ac:dyDescent="0.2">
      <c r="C135" s="66">
        <v>45352</v>
      </c>
      <c r="D135" s="67">
        <v>45352</v>
      </c>
      <c r="E135" s="51">
        <v>56</v>
      </c>
      <c r="F135" s="51">
        <v>631</v>
      </c>
    </row>
    <row r="136" spans="3:6" x14ac:dyDescent="0.2">
      <c r="C136" s="66">
        <v>45383</v>
      </c>
      <c r="D136" s="67">
        <v>45383</v>
      </c>
      <c r="E136" s="51">
        <v>64</v>
      </c>
      <c r="F136" s="51">
        <v>601</v>
      </c>
    </row>
    <row r="137" spans="3:6" x14ac:dyDescent="0.2">
      <c r="C137" s="66">
        <v>45413</v>
      </c>
      <c r="D137" s="67">
        <v>45413</v>
      </c>
      <c r="E137" s="51">
        <v>61</v>
      </c>
      <c r="F137" s="51">
        <v>623</v>
      </c>
    </row>
    <row r="138" spans="3:6" x14ac:dyDescent="0.2">
      <c r="C138" s="66">
        <v>45444</v>
      </c>
      <c r="D138" s="67">
        <v>45444</v>
      </c>
      <c r="E138" s="51">
        <v>45</v>
      </c>
      <c r="F138" s="51">
        <v>627</v>
      </c>
    </row>
    <row r="139" spans="3:6" x14ac:dyDescent="0.2">
      <c r="C139" s="66">
        <v>45474</v>
      </c>
      <c r="D139" s="67">
        <v>45474</v>
      </c>
      <c r="E139" s="51">
        <v>46</v>
      </c>
      <c r="F139" s="51">
        <v>602</v>
      </c>
    </row>
    <row r="140" spans="3:6" x14ac:dyDescent="0.2">
      <c r="C140" s="66">
        <v>45505</v>
      </c>
      <c r="D140" s="67">
        <v>45505</v>
      </c>
      <c r="E140" s="51">
        <v>51</v>
      </c>
      <c r="F140" s="51">
        <v>610</v>
      </c>
    </row>
    <row r="141" spans="3:6" x14ac:dyDescent="0.2">
      <c r="C141" s="66">
        <v>45536</v>
      </c>
      <c r="D141" s="67">
        <v>45536</v>
      </c>
      <c r="E141" s="51">
        <v>50</v>
      </c>
      <c r="F141" s="51">
        <v>610</v>
      </c>
    </row>
  </sheetData>
  <mergeCells count="1">
    <mergeCell ref="C6:F6"/>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Frontpage</vt:lpstr>
      <vt:lpstr>Abb_Graph 1</vt:lpstr>
      <vt:lpstr>Abb_Graph 2</vt:lpstr>
      <vt:lpstr>Abb_Graph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 Sezgin</dc:creator>
  <cp:lastModifiedBy>Darja Kota</cp:lastModifiedBy>
  <dcterms:created xsi:type="dcterms:W3CDTF">2024-04-04T11:38:45Z</dcterms:created>
  <dcterms:modified xsi:type="dcterms:W3CDTF">2025-01-07T15:04:10Z</dcterms:modified>
</cp:coreProperties>
</file>